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66925"/>
  <mc:AlternateContent xmlns:mc="http://schemas.openxmlformats.org/markup-compatibility/2006">
    <mc:Choice Requires="x15">
      <x15ac:absPath xmlns:x15ac="http://schemas.microsoft.com/office/spreadsheetml/2010/11/ac" url="https://unitednationsfoundation.sharepoint.com/sites/FP2030-DPM/Shared Documents/Data and Measurement/Progress Report/2022 Data Report/Data/Adolescents and Youth/"/>
    </mc:Choice>
  </mc:AlternateContent>
  <xr:revisionPtr revIDLastSave="0" documentId="8_{D6A2A7BE-BF80-4ED2-AAAE-EA8E29367D5A}" xr6:coauthVersionLast="47" xr6:coauthVersionMax="47" xr10:uidLastSave="{00000000-0000-0000-0000-000000000000}"/>
  <bookViews>
    <workbookView xWindow="-120" yWindow="-120" windowWidth="20730" windowHeight="11160" xr2:uid="{E2847497-B693-4C13-8496-46220500886D}"/>
  </bookViews>
  <sheets>
    <sheet name="Introduction" sheetId="7" r:id="rId1"/>
    <sheet name="Adolescent &amp; Youth Population" sheetId="6" r:id="rId2"/>
    <sheet name="Sheet1" sheetId="8" state="hidden" r:id="rId3"/>
    <sheet name="Key Life Events " sheetId="3" r:id="rId4"/>
    <sheet name="Adolescents &amp; Youth FP Use " sheetId="1" r:id="rId5"/>
    <sheet name="Adolescent Birth Rates" sheetId="5" r:id="rId6"/>
  </sheets>
  <definedNames>
    <definedName name="_xlnm._FilterDatabase" localSheetId="4" hidden="1">'Adolescents &amp; Youth FP Use '!$A$4:$DW$4</definedName>
    <definedName name="_xlnm._FilterDatabase" localSheetId="3" hidden="1">'Key Life Events '!$A$3:$K$86</definedName>
    <definedName name="_xlnm._FilterDatabase" localSheetId="2" hidden="1">Sheet1!$H$4:$AL$4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7" i="8" l="1"/>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AK6" i="8"/>
  <c r="AK7" i="8"/>
  <c r="AK8" i="8"/>
  <c r="AK9" i="8"/>
  <c r="AK10" i="8"/>
  <c r="AK11" i="8"/>
  <c r="AK12" i="8"/>
  <c r="AK13" i="8"/>
  <c r="AK14" i="8"/>
  <c r="AK15" i="8"/>
  <c r="AK16" i="8"/>
  <c r="AK17" i="8"/>
  <c r="AK18" i="8"/>
  <c r="AR5" i="8" s="1"/>
  <c r="AK19" i="8"/>
  <c r="AK20" i="8"/>
  <c r="AK21" i="8"/>
  <c r="AK22" i="8"/>
  <c r="AK23" i="8"/>
  <c r="AR6" i="8" s="1"/>
  <c r="AK24" i="8"/>
  <c r="AR7" i="8" s="1"/>
  <c r="AK25" i="8"/>
  <c r="AR8" i="8" s="1"/>
  <c r="AK26" i="8"/>
  <c r="AK27" i="8"/>
  <c r="AK28" i="8"/>
  <c r="AK29" i="8"/>
  <c r="AK30" i="8"/>
  <c r="AK31" i="8"/>
  <c r="AR9" i="8" s="1"/>
  <c r="AK32" i="8"/>
  <c r="AR10" i="8" s="1"/>
  <c r="AK33" i="8"/>
  <c r="AK34" i="8"/>
  <c r="AR11" i="8" s="1"/>
  <c r="AK35" i="8"/>
  <c r="AR12" i="8" s="1"/>
  <c r="AK36" i="8"/>
  <c r="AK37" i="8"/>
  <c r="AR13" i="8" s="1"/>
  <c r="AK38" i="8"/>
  <c r="AR14" i="8" s="1"/>
  <c r="AK39" i="8"/>
  <c r="AK40" i="8"/>
  <c r="AK41" i="8"/>
  <c r="AK42" i="8"/>
  <c r="AK43" i="8"/>
  <c r="AK44" i="8"/>
  <c r="AK45" i="8"/>
  <c r="AK46" i="8"/>
  <c r="AR15" i="8" s="1"/>
  <c r="AK47" i="8"/>
  <c r="AR16" i="8" s="1"/>
  <c r="AK48" i="8"/>
  <c r="AK49" i="8"/>
  <c r="AR17" i="8" s="1"/>
  <c r="AK50" i="8"/>
  <c r="AK51" i="8"/>
  <c r="AK52" i="8"/>
  <c r="AK53" i="8"/>
  <c r="AK54" i="8"/>
  <c r="AK55" i="8"/>
  <c r="AR19" i="8" s="1"/>
  <c r="AK56" i="8"/>
  <c r="AR20" i="8" s="1"/>
  <c r="AK57" i="8"/>
  <c r="AK58" i="8"/>
  <c r="AR18" i="8" s="1"/>
  <c r="AK59" i="8"/>
  <c r="AK60" i="8"/>
  <c r="AK61" i="8"/>
  <c r="AR21" i="8" s="1"/>
  <c r="AK62" i="8"/>
  <c r="AK63" i="8"/>
  <c r="AK64" i="8"/>
  <c r="AR22" i="8" s="1"/>
  <c r="AK65" i="8"/>
  <c r="AK66" i="8"/>
  <c r="AK67" i="8"/>
  <c r="AR23" i="8" s="1"/>
  <c r="AK68" i="8"/>
  <c r="AK69" i="8"/>
  <c r="AK70" i="8"/>
  <c r="AK71" i="8"/>
  <c r="AK72" i="8"/>
  <c r="AK73" i="8"/>
  <c r="AK74" i="8"/>
  <c r="AR24" i="8" s="1"/>
  <c r="AK75" i="8"/>
  <c r="AK76" i="8"/>
  <c r="AK77" i="8"/>
  <c r="AR25" i="8" s="1"/>
  <c r="AK78" i="8"/>
  <c r="AK79" i="8"/>
  <c r="AK80" i="8"/>
  <c r="AK81" i="8"/>
  <c r="AK82" i="8"/>
  <c r="AK83" i="8"/>
  <c r="AR26" i="8" s="1"/>
  <c r="AK84" i="8"/>
  <c r="AR27" i="8" s="1"/>
  <c r="AK85" i="8"/>
  <c r="AK86" i="8"/>
  <c r="AR28" i="8" s="1"/>
  <c r="AK87" i="8"/>
  <c r="AR29" i="8" s="1"/>
  <c r="AK88" i="8"/>
  <c r="AK89" i="8"/>
  <c r="AK90" i="8"/>
  <c r="AR30" i="8" s="1"/>
  <c r="AK91" i="8"/>
  <c r="AR31" i="8" s="1"/>
  <c r="AK92" i="8"/>
  <c r="AK93" i="8"/>
  <c r="AR32" i="8" s="1"/>
  <c r="AK94" i="8"/>
  <c r="AK95" i="8"/>
  <c r="AK96" i="8"/>
  <c r="AK97" i="8"/>
  <c r="AK98" i="8"/>
  <c r="AK99" i="8"/>
  <c r="AK100" i="8"/>
  <c r="AK101" i="8"/>
  <c r="AR33" i="8" s="1"/>
  <c r="AK102" i="8"/>
  <c r="AK103" i="8"/>
  <c r="AK104" i="8"/>
  <c r="AR34" i="8" s="1"/>
  <c r="AK105" i="8"/>
  <c r="AR35" i="8" s="1"/>
  <c r="AK106" i="8"/>
  <c r="AK107" i="8"/>
  <c r="AK108" i="8"/>
  <c r="AR36" i="8" s="1"/>
  <c r="AK109" i="8"/>
  <c r="AR37" i="8" s="1"/>
  <c r="AK110" i="8"/>
  <c r="AK111" i="8"/>
  <c r="AK112" i="8"/>
  <c r="AK113" i="8"/>
  <c r="AR38" i="8" s="1"/>
  <c r="AK114" i="8"/>
  <c r="AR39" i="8" s="1"/>
  <c r="AK115" i="8"/>
  <c r="AK116" i="8"/>
  <c r="AK117" i="8"/>
  <c r="AR40" i="8" s="1"/>
  <c r="AK118" i="8"/>
  <c r="AK119" i="8"/>
  <c r="AK120" i="8"/>
  <c r="AR41" i="8" s="1"/>
  <c r="AK121" i="8"/>
  <c r="AK122" i="8"/>
  <c r="AK123" i="8"/>
  <c r="AK124" i="8"/>
  <c r="AK125" i="8"/>
  <c r="AR42" i="8" s="1"/>
  <c r="AK126" i="8"/>
  <c r="AK127" i="8"/>
  <c r="AK128" i="8"/>
  <c r="AR43" i="8" s="1"/>
  <c r="AK129" i="8"/>
  <c r="AR44" i="8" s="1"/>
  <c r="AK130" i="8"/>
  <c r="AK131" i="8"/>
  <c r="AR45" i="8" s="1"/>
  <c r="AK132" i="8"/>
  <c r="AK133" i="8"/>
  <c r="AK134" i="8"/>
  <c r="AK135" i="8"/>
  <c r="AR46" i="8" s="1"/>
  <c r="AK136" i="8"/>
  <c r="AR47" i="8" s="1"/>
  <c r="AK137" i="8"/>
  <c r="AR48" i="8" s="1"/>
  <c r="AK138" i="8"/>
  <c r="AK139" i="8"/>
  <c r="AK140" i="8"/>
  <c r="AK141" i="8"/>
  <c r="AR49" i="8" s="1"/>
  <c r="AK142" i="8"/>
  <c r="AK143" i="8"/>
  <c r="AR50" i="8" s="1"/>
  <c r="AK144" i="8"/>
  <c r="AK145" i="8"/>
  <c r="AK146" i="8"/>
  <c r="AR51" i="8" s="1"/>
  <c r="AK147" i="8"/>
  <c r="AK148" i="8"/>
  <c r="AK149" i="8"/>
  <c r="AK150" i="8"/>
  <c r="AK151" i="8"/>
  <c r="AK152" i="8"/>
  <c r="AK153" i="8"/>
  <c r="AK154" i="8"/>
  <c r="AK155" i="8"/>
  <c r="AK156" i="8"/>
  <c r="AR52" i="8" s="1"/>
  <c r="AK157" i="8"/>
  <c r="AK158" i="8"/>
  <c r="AK159" i="8"/>
  <c r="AK160" i="8"/>
  <c r="AR53" i="8" s="1"/>
  <c r="AK161" i="8"/>
  <c r="AK162" i="8"/>
  <c r="AR54" i="8" s="1"/>
  <c r="AK163" i="8"/>
  <c r="AK164" i="8"/>
  <c r="AK165" i="8"/>
  <c r="AR55" i="8" s="1"/>
  <c r="AK166" i="8"/>
  <c r="AK167" i="8"/>
  <c r="AK168" i="8"/>
  <c r="AK169" i="8"/>
  <c r="AR56" i="8" s="1"/>
  <c r="AK170" i="8"/>
  <c r="AR57" i="8" s="1"/>
  <c r="AK171" i="8"/>
  <c r="AR58" i="8" s="1"/>
  <c r="AK172" i="8"/>
  <c r="AR59" i="8" s="1"/>
  <c r="AK173" i="8"/>
  <c r="AK174" i="8"/>
  <c r="AR60" i="8" s="1"/>
  <c r="AK175" i="8"/>
  <c r="AR61" i="8" s="1"/>
  <c r="AK176" i="8"/>
  <c r="AR62" i="8" s="1"/>
  <c r="AK177" i="8"/>
  <c r="AK178" i="8"/>
  <c r="AK179" i="8"/>
  <c r="AK180" i="8"/>
  <c r="AK181" i="8"/>
  <c r="AR63" i="8" s="1"/>
  <c r="AK182" i="8"/>
  <c r="AK183" i="8"/>
  <c r="AR65" i="8" s="1"/>
  <c r="AK184" i="8"/>
  <c r="AR66" i="8" s="1"/>
  <c r="AK185" i="8"/>
  <c r="AK186" i="8"/>
  <c r="AK187" i="8"/>
  <c r="AK188" i="8"/>
  <c r="AK189" i="8"/>
  <c r="AK190" i="8"/>
  <c r="AR67" i="8" s="1"/>
  <c r="AK191" i="8"/>
  <c r="AK192" i="8"/>
  <c r="AK193" i="8"/>
  <c r="AK194" i="8"/>
  <c r="AR64" i="8" s="1"/>
  <c r="AK195" i="8"/>
  <c r="AK196" i="8"/>
  <c r="AK197" i="8"/>
  <c r="AK198" i="8"/>
  <c r="AR68" i="8" s="1"/>
  <c r="AK199" i="8"/>
  <c r="AK200" i="8"/>
  <c r="AK201" i="8"/>
  <c r="AR69" i="8" s="1"/>
  <c r="AK202" i="8"/>
  <c r="AR70" i="8" s="1"/>
  <c r="AK203" i="8"/>
  <c r="AR71" i="8" s="1"/>
  <c r="AK204" i="8"/>
  <c r="AR72" i="8" s="1"/>
  <c r="AK205" i="8"/>
  <c r="AR73" i="8" s="1"/>
  <c r="AK5" i="8"/>
  <c r="AR4" i="8" s="1"/>
  <c r="AL6" i="8"/>
  <c r="AL7" i="8"/>
  <c r="AL8" i="8"/>
  <c r="AL9" i="8"/>
  <c r="AL10" i="8"/>
  <c r="AL11" i="8"/>
  <c r="AL12" i="8"/>
  <c r="AL13" i="8"/>
  <c r="AL14" i="8"/>
  <c r="AL15" i="8"/>
  <c r="AL16" i="8"/>
  <c r="AL17" i="8"/>
  <c r="AL18" i="8"/>
  <c r="AS5" i="8" s="1"/>
  <c r="AL19" i="8"/>
  <c r="AL20" i="8"/>
  <c r="AL21" i="8"/>
  <c r="AL22" i="8"/>
  <c r="AL23" i="8"/>
  <c r="AS6" i="8" s="1"/>
  <c r="AL24" i="8"/>
  <c r="AS7" i="8" s="1"/>
  <c r="AL25" i="8"/>
  <c r="AS8" i="8" s="1"/>
  <c r="AL26" i="8"/>
  <c r="AL27" i="8"/>
  <c r="AL28" i="8"/>
  <c r="AL29" i="8"/>
  <c r="AL30" i="8"/>
  <c r="AL31" i="8"/>
  <c r="AS9" i="8" s="1"/>
  <c r="AL32" i="8"/>
  <c r="AS10" i="8" s="1"/>
  <c r="AL33" i="8"/>
  <c r="AL34" i="8"/>
  <c r="AS11" i="8" s="1"/>
  <c r="AL35" i="8"/>
  <c r="AS12" i="8" s="1"/>
  <c r="AL36" i="8"/>
  <c r="AL37" i="8"/>
  <c r="AS13" i="8" s="1"/>
  <c r="AL38" i="8"/>
  <c r="AS14" i="8" s="1"/>
  <c r="AL39" i="8"/>
  <c r="AL40" i="8"/>
  <c r="AL41" i="8"/>
  <c r="AL42" i="8"/>
  <c r="AL43" i="8"/>
  <c r="AL44" i="8"/>
  <c r="AL45" i="8"/>
  <c r="AL46" i="8"/>
  <c r="AS15" i="8" s="1"/>
  <c r="AL47" i="8"/>
  <c r="AS16" i="8" s="1"/>
  <c r="AL48" i="8"/>
  <c r="AL49" i="8"/>
  <c r="AS17" i="8" s="1"/>
  <c r="AL50" i="8"/>
  <c r="AL51" i="8"/>
  <c r="AL52" i="8"/>
  <c r="AL53" i="8"/>
  <c r="AL54" i="8"/>
  <c r="AL55" i="8"/>
  <c r="AS19" i="8" s="1"/>
  <c r="AL56" i="8"/>
  <c r="AS20" i="8" s="1"/>
  <c r="AL57" i="8"/>
  <c r="AL58" i="8"/>
  <c r="AS18" i="8" s="1"/>
  <c r="AL59" i="8"/>
  <c r="AL60" i="8"/>
  <c r="AL61" i="8"/>
  <c r="AS21" i="8" s="1"/>
  <c r="AL62" i="8"/>
  <c r="AL63" i="8"/>
  <c r="AL64" i="8"/>
  <c r="AS22" i="8" s="1"/>
  <c r="AL65" i="8"/>
  <c r="AL66" i="8"/>
  <c r="AL67" i="8"/>
  <c r="AS23" i="8" s="1"/>
  <c r="AL68" i="8"/>
  <c r="AL69" i="8"/>
  <c r="AL70" i="8"/>
  <c r="AL71" i="8"/>
  <c r="AL72" i="8"/>
  <c r="AL73" i="8"/>
  <c r="AL74" i="8"/>
  <c r="AS24" i="8" s="1"/>
  <c r="AL75" i="8"/>
  <c r="AL76" i="8"/>
  <c r="AL77" i="8"/>
  <c r="AS25" i="8" s="1"/>
  <c r="AL78" i="8"/>
  <c r="AL79" i="8"/>
  <c r="AL80" i="8"/>
  <c r="AL81" i="8"/>
  <c r="AL82" i="8"/>
  <c r="AL83" i="8"/>
  <c r="AS26" i="8" s="1"/>
  <c r="AL84" i="8"/>
  <c r="AS27" i="8" s="1"/>
  <c r="AL85" i="8"/>
  <c r="AL86" i="8"/>
  <c r="AS28" i="8" s="1"/>
  <c r="AL87" i="8"/>
  <c r="AS29" i="8" s="1"/>
  <c r="AL88" i="8"/>
  <c r="AL89" i="8"/>
  <c r="AL90" i="8"/>
  <c r="AS30" i="8" s="1"/>
  <c r="AL91" i="8"/>
  <c r="AS31" i="8" s="1"/>
  <c r="AL92" i="8"/>
  <c r="AL93" i="8"/>
  <c r="AS32" i="8" s="1"/>
  <c r="AL94" i="8"/>
  <c r="AL95" i="8"/>
  <c r="AL96" i="8"/>
  <c r="AL97" i="8"/>
  <c r="AL98" i="8"/>
  <c r="AL99" i="8"/>
  <c r="AL100" i="8"/>
  <c r="AL101" i="8"/>
  <c r="AS33" i="8" s="1"/>
  <c r="AL102" i="8"/>
  <c r="AL103" i="8"/>
  <c r="AL104" i="8"/>
  <c r="AS34" i="8" s="1"/>
  <c r="AL105" i="8"/>
  <c r="AS35" i="8" s="1"/>
  <c r="AL106" i="8"/>
  <c r="AL107" i="8"/>
  <c r="AL108" i="8"/>
  <c r="AS36" i="8" s="1"/>
  <c r="AL109" i="8"/>
  <c r="AS37" i="8" s="1"/>
  <c r="AL110" i="8"/>
  <c r="AL111" i="8"/>
  <c r="AL112" i="8"/>
  <c r="AL113" i="8"/>
  <c r="AS38" i="8" s="1"/>
  <c r="AL114" i="8"/>
  <c r="AS39" i="8" s="1"/>
  <c r="AL115" i="8"/>
  <c r="AL116" i="8"/>
  <c r="AL117" i="8"/>
  <c r="AS40" i="8" s="1"/>
  <c r="AL118" i="8"/>
  <c r="AL119" i="8"/>
  <c r="AL120" i="8"/>
  <c r="AS41" i="8" s="1"/>
  <c r="AL121" i="8"/>
  <c r="AL122" i="8"/>
  <c r="AL123" i="8"/>
  <c r="AL124" i="8"/>
  <c r="AL125" i="8"/>
  <c r="AS42" i="8" s="1"/>
  <c r="AL126" i="8"/>
  <c r="AL127" i="8"/>
  <c r="AL128" i="8"/>
  <c r="AS43" i="8" s="1"/>
  <c r="AL129" i="8"/>
  <c r="AS44" i="8" s="1"/>
  <c r="AL130" i="8"/>
  <c r="AL131" i="8"/>
  <c r="AS45" i="8" s="1"/>
  <c r="AL132" i="8"/>
  <c r="AL133" i="8"/>
  <c r="AL134" i="8"/>
  <c r="AL135" i="8"/>
  <c r="AS46" i="8" s="1"/>
  <c r="AL136" i="8"/>
  <c r="AS47" i="8" s="1"/>
  <c r="AL137" i="8"/>
  <c r="AS48" i="8" s="1"/>
  <c r="AL138" i="8"/>
  <c r="AL139" i="8"/>
  <c r="AL140" i="8"/>
  <c r="AL141" i="8"/>
  <c r="AS49" i="8" s="1"/>
  <c r="AL142" i="8"/>
  <c r="AL143" i="8"/>
  <c r="AS50" i="8" s="1"/>
  <c r="AL144" i="8"/>
  <c r="AL145" i="8"/>
  <c r="AL146" i="8"/>
  <c r="AS51" i="8" s="1"/>
  <c r="AL147" i="8"/>
  <c r="AL148" i="8"/>
  <c r="AL149" i="8"/>
  <c r="AL150" i="8"/>
  <c r="AL151" i="8"/>
  <c r="AL152" i="8"/>
  <c r="AL153" i="8"/>
  <c r="AL154" i="8"/>
  <c r="AL155" i="8"/>
  <c r="AL156" i="8"/>
  <c r="AS52" i="8" s="1"/>
  <c r="AL157" i="8"/>
  <c r="AL158" i="8"/>
  <c r="AL159" i="8"/>
  <c r="AL160" i="8"/>
  <c r="AS53" i="8" s="1"/>
  <c r="AL161" i="8"/>
  <c r="AL162" i="8"/>
  <c r="AS54" i="8" s="1"/>
  <c r="AL163" i="8"/>
  <c r="AL164" i="8"/>
  <c r="AL165" i="8"/>
  <c r="AS55" i="8" s="1"/>
  <c r="AL166" i="8"/>
  <c r="AL167" i="8"/>
  <c r="AL168" i="8"/>
  <c r="AL169" i="8"/>
  <c r="AS56" i="8" s="1"/>
  <c r="AL170" i="8"/>
  <c r="AS57" i="8" s="1"/>
  <c r="AL171" i="8"/>
  <c r="AS58" i="8" s="1"/>
  <c r="AL172" i="8"/>
  <c r="AS59" i="8" s="1"/>
  <c r="AL173" i="8"/>
  <c r="AL174" i="8"/>
  <c r="AS60" i="8" s="1"/>
  <c r="AL175" i="8"/>
  <c r="AS61" i="8" s="1"/>
  <c r="AL176" i="8"/>
  <c r="AS62" i="8" s="1"/>
  <c r="AL177" i="8"/>
  <c r="AL178" i="8"/>
  <c r="AL179" i="8"/>
  <c r="AL180" i="8"/>
  <c r="AL181" i="8"/>
  <c r="AS63" i="8" s="1"/>
  <c r="AL182" i="8"/>
  <c r="AL183" i="8"/>
  <c r="AS65" i="8" s="1"/>
  <c r="AL184" i="8"/>
  <c r="AS66" i="8" s="1"/>
  <c r="AL185" i="8"/>
  <c r="AL186" i="8"/>
  <c r="AL187" i="8"/>
  <c r="AL188" i="8"/>
  <c r="AL189" i="8"/>
  <c r="AL190" i="8"/>
  <c r="AS67" i="8" s="1"/>
  <c r="AL191" i="8"/>
  <c r="AL192" i="8"/>
  <c r="AL193" i="8"/>
  <c r="AL194" i="8"/>
  <c r="AS64" i="8" s="1"/>
  <c r="AL195" i="8"/>
  <c r="AL196" i="8"/>
  <c r="AL197" i="8"/>
  <c r="AL198" i="8"/>
  <c r="AS68" i="8" s="1"/>
  <c r="AL199" i="8"/>
  <c r="AL200" i="8"/>
  <c r="AL201" i="8"/>
  <c r="AS69" i="8" s="1"/>
  <c r="AL202" i="8"/>
  <c r="AS70" i="8" s="1"/>
  <c r="AL203" i="8"/>
  <c r="AS71" i="8" s="1"/>
  <c r="AL204" i="8"/>
  <c r="AS72" i="8" s="1"/>
  <c r="AL205" i="8"/>
  <c r="AS73" i="8" s="1"/>
  <c r="AJ6" i="8"/>
  <c r="AJ7" i="8"/>
  <c r="AJ8" i="8"/>
  <c r="AJ9" i="8"/>
  <c r="AJ10" i="8"/>
  <c r="AJ11" i="8"/>
  <c r="AJ12" i="8"/>
  <c r="AJ13" i="8"/>
  <c r="AJ14" i="8"/>
  <c r="AJ15" i="8"/>
  <c r="AJ16" i="8"/>
  <c r="AJ17" i="8"/>
  <c r="AJ18" i="8"/>
  <c r="AQ5" i="8" s="1"/>
  <c r="AJ19" i="8"/>
  <c r="AJ20" i="8"/>
  <c r="AJ21" i="8"/>
  <c r="AJ22" i="8"/>
  <c r="AJ23" i="8"/>
  <c r="AQ6" i="8" s="1"/>
  <c r="AJ24" i="8"/>
  <c r="AQ7" i="8" s="1"/>
  <c r="AJ25" i="8"/>
  <c r="AQ8" i="8" s="1"/>
  <c r="AJ26" i="8"/>
  <c r="AJ27" i="8"/>
  <c r="AJ28" i="8"/>
  <c r="AJ29" i="8"/>
  <c r="AJ30" i="8"/>
  <c r="AJ31" i="8"/>
  <c r="AQ9" i="8" s="1"/>
  <c r="AJ32" i="8"/>
  <c r="AQ10" i="8" s="1"/>
  <c r="AJ33" i="8"/>
  <c r="AJ34" i="8"/>
  <c r="AQ11" i="8" s="1"/>
  <c r="AJ35" i="8"/>
  <c r="AQ12" i="8" s="1"/>
  <c r="AJ36" i="8"/>
  <c r="AJ37" i="8"/>
  <c r="AQ13" i="8" s="1"/>
  <c r="AJ38" i="8"/>
  <c r="AQ14" i="8" s="1"/>
  <c r="AJ39" i="8"/>
  <c r="AJ40" i="8"/>
  <c r="AJ41" i="8"/>
  <c r="AJ42" i="8"/>
  <c r="AJ43" i="8"/>
  <c r="AJ44" i="8"/>
  <c r="AJ45" i="8"/>
  <c r="AJ46" i="8"/>
  <c r="AQ15" i="8" s="1"/>
  <c r="AJ47" i="8"/>
  <c r="AQ16" i="8" s="1"/>
  <c r="AJ48" i="8"/>
  <c r="AJ49" i="8"/>
  <c r="AQ17" i="8" s="1"/>
  <c r="AJ50" i="8"/>
  <c r="AJ51" i="8"/>
  <c r="AJ52" i="8"/>
  <c r="AJ53" i="8"/>
  <c r="AJ54" i="8"/>
  <c r="AJ55" i="8"/>
  <c r="AQ19" i="8" s="1"/>
  <c r="AJ56" i="8"/>
  <c r="AQ20" i="8" s="1"/>
  <c r="AJ57" i="8"/>
  <c r="AJ58" i="8"/>
  <c r="AQ18" i="8" s="1"/>
  <c r="AJ59" i="8"/>
  <c r="AJ60" i="8"/>
  <c r="AJ61" i="8"/>
  <c r="AQ21" i="8" s="1"/>
  <c r="AJ62" i="8"/>
  <c r="AJ63" i="8"/>
  <c r="AJ64" i="8"/>
  <c r="AQ22" i="8" s="1"/>
  <c r="AJ65" i="8"/>
  <c r="AJ66" i="8"/>
  <c r="AJ67" i="8"/>
  <c r="AQ23" i="8" s="1"/>
  <c r="AJ68" i="8"/>
  <c r="AJ69" i="8"/>
  <c r="AJ70" i="8"/>
  <c r="AJ71" i="8"/>
  <c r="AJ72" i="8"/>
  <c r="AJ73" i="8"/>
  <c r="AJ74" i="8"/>
  <c r="AQ24" i="8" s="1"/>
  <c r="AJ75" i="8"/>
  <c r="AJ76" i="8"/>
  <c r="AJ77" i="8"/>
  <c r="AQ25" i="8" s="1"/>
  <c r="AJ78" i="8"/>
  <c r="AJ79" i="8"/>
  <c r="AJ80" i="8"/>
  <c r="AJ81" i="8"/>
  <c r="AJ82" i="8"/>
  <c r="AJ83" i="8"/>
  <c r="AQ26" i="8" s="1"/>
  <c r="AJ84" i="8"/>
  <c r="AQ27" i="8" s="1"/>
  <c r="AJ85" i="8"/>
  <c r="AJ86" i="8"/>
  <c r="AQ28" i="8" s="1"/>
  <c r="AJ87" i="8"/>
  <c r="AQ29" i="8" s="1"/>
  <c r="AJ88" i="8"/>
  <c r="AJ89" i="8"/>
  <c r="AJ90" i="8"/>
  <c r="AQ30" i="8" s="1"/>
  <c r="AJ91" i="8"/>
  <c r="AQ31" i="8" s="1"/>
  <c r="AJ92" i="8"/>
  <c r="AJ93" i="8"/>
  <c r="AQ32" i="8" s="1"/>
  <c r="AJ94" i="8"/>
  <c r="AJ95" i="8"/>
  <c r="AJ96" i="8"/>
  <c r="AJ97" i="8"/>
  <c r="AJ98" i="8"/>
  <c r="AJ99" i="8"/>
  <c r="AJ100" i="8"/>
  <c r="AJ101" i="8"/>
  <c r="AQ33" i="8" s="1"/>
  <c r="AJ102" i="8"/>
  <c r="AJ103" i="8"/>
  <c r="AJ104" i="8"/>
  <c r="AQ34" i="8" s="1"/>
  <c r="AJ105" i="8"/>
  <c r="AQ35" i="8" s="1"/>
  <c r="AJ106" i="8"/>
  <c r="AJ107" i="8"/>
  <c r="AJ108" i="8"/>
  <c r="AQ36" i="8" s="1"/>
  <c r="AJ109" i="8"/>
  <c r="AQ37" i="8" s="1"/>
  <c r="AJ110" i="8"/>
  <c r="AJ111" i="8"/>
  <c r="AJ112" i="8"/>
  <c r="AJ113" i="8"/>
  <c r="AQ38" i="8" s="1"/>
  <c r="AJ114" i="8"/>
  <c r="AQ39" i="8" s="1"/>
  <c r="AJ115" i="8"/>
  <c r="AJ116" i="8"/>
  <c r="AJ117" i="8"/>
  <c r="AQ40" i="8" s="1"/>
  <c r="AJ118" i="8"/>
  <c r="AJ119" i="8"/>
  <c r="AJ120" i="8"/>
  <c r="AQ41" i="8" s="1"/>
  <c r="AJ121" i="8"/>
  <c r="AJ122" i="8"/>
  <c r="AJ123" i="8"/>
  <c r="AJ124" i="8"/>
  <c r="AJ125" i="8"/>
  <c r="AQ42" i="8" s="1"/>
  <c r="AJ126" i="8"/>
  <c r="AJ127" i="8"/>
  <c r="AJ128" i="8"/>
  <c r="AQ43" i="8" s="1"/>
  <c r="AJ129" i="8"/>
  <c r="AQ44" i="8" s="1"/>
  <c r="AJ130" i="8"/>
  <c r="AJ131" i="8"/>
  <c r="AQ45" i="8" s="1"/>
  <c r="AJ132" i="8"/>
  <c r="AJ133" i="8"/>
  <c r="AJ134" i="8"/>
  <c r="AJ135" i="8"/>
  <c r="AQ46" i="8" s="1"/>
  <c r="AJ136" i="8"/>
  <c r="AQ47" i="8" s="1"/>
  <c r="AJ137" i="8"/>
  <c r="AQ48" i="8" s="1"/>
  <c r="AJ138" i="8"/>
  <c r="AJ139" i="8"/>
  <c r="AJ140" i="8"/>
  <c r="AJ141" i="8"/>
  <c r="AQ49" i="8" s="1"/>
  <c r="AJ142" i="8"/>
  <c r="AJ143" i="8"/>
  <c r="AQ50" i="8" s="1"/>
  <c r="AJ144" i="8"/>
  <c r="AJ145" i="8"/>
  <c r="AJ146" i="8"/>
  <c r="AQ51" i="8" s="1"/>
  <c r="AJ147" i="8"/>
  <c r="AJ148" i="8"/>
  <c r="AJ149" i="8"/>
  <c r="AJ150" i="8"/>
  <c r="AJ151" i="8"/>
  <c r="AJ152" i="8"/>
  <c r="AJ153" i="8"/>
  <c r="AJ154" i="8"/>
  <c r="AJ155" i="8"/>
  <c r="AJ156" i="8"/>
  <c r="AQ52" i="8" s="1"/>
  <c r="AJ157" i="8"/>
  <c r="AJ158" i="8"/>
  <c r="AJ159" i="8"/>
  <c r="AJ160" i="8"/>
  <c r="AQ53" i="8" s="1"/>
  <c r="AJ161" i="8"/>
  <c r="AJ162" i="8"/>
  <c r="AQ54" i="8" s="1"/>
  <c r="AJ163" i="8"/>
  <c r="AJ164" i="8"/>
  <c r="AJ165" i="8"/>
  <c r="AQ55" i="8" s="1"/>
  <c r="AJ166" i="8"/>
  <c r="AJ167" i="8"/>
  <c r="AJ168" i="8"/>
  <c r="AJ169" i="8"/>
  <c r="AQ56" i="8" s="1"/>
  <c r="AJ170" i="8"/>
  <c r="AQ57" i="8" s="1"/>
  <c r="AJ171" i="8"/>
  <c r="AQ58" i="8" s="1"/>
  <c r="AJ172" i="8"/>
  <c r="AQ59" i="8" s="1"/>
  <c r="AJ173" i="8"/>
  <c r="AJ174" i="8"/>
  <c r="AQ60" i="8" s="1"/>
  <c r="AJ175" i="8"/>
  <c r="AQ61" i="8" s="1"/>
  <c r="AJ176" i="8"/>
  <c r="AQ62" i="8" s="1"/>
  <c r="AJ177" i="8"/>
  <c r="AJ178" i="8"/>
  <c r="AJ179" i="8"/>
  <c r="AJ180" i="8"/>
  <c r="AJ181" i="8"/>
  <c r="AQ63" i="8" s="1"/>
  <c r="AJ182" i="8"/>
  <c r="AJ183" i="8"/>
  <c r="AQ65" i="8" s="1"/>
  <c r="AJ184" i="8"/>
  <c r="AQ66" i="8" s="1"/>
  <c r="AJ185" i="8"/>
  <c r="AJ186" i="8"/>
  <c r="AJ187" i="8"/>
  <c r="AJ188" i="8"/>
  <c r="AJ189" i="8"/>
  <c r="AJ190" i="8"/>
  <c r="AQ67" i="8" s="1"/>
  <c r="AJ191" i="8"/>
  <c r="AJ192" i="8"/>
  <c r="AJ193" i="8"/>
  <c r="AJ194" i="8"/>
  <c r="AQ64" i="8" s="1"/>
  <c r="AJ195" i="8"/>
  <c r="AJ196" i="8"/>
  <c r="AJ197" i="8"/>
  <c r="AJ198" i="8"/>
  <c r="AQ68" i="8" s="1"/>
  <c r="AJ199" i="8"/>
  <c r="AJ200" i="8"/>
  <c r="AJ201" i="8"/>
  <c r="AQ69" i="8" s="1"/>
  <c r="AJ202" i="8"/>
  <c r="AQ70" i="8" s="1"/>
  <c r="AJ203" i="8"/>
  <c r="AQ71" i="8" s="1"/>
  <c r="AJ204" i="8"/>
  <c r="AQ72" i="8" s="1"/>
  <c r="AJ205" i="8"/>
  <c r="AQ73" i="8" s="1"/>
  <c r="AL5" i="8"/>
  <c r="AS4" i="8" s="1"/>
  <c r="AJ5" i="8"/>
  <c r="AQ4" i="8" s="1"/>
  <c r="AI46" i="8"/>
  <c r="AP15" i="8" s="1"/>
  <c r="AI58" i="8"/>
  <c r="AP18" i="8" s="1"/>
  <c r="AI64" i="8"/>
  <c r="AP22" i="8" s="1"/>
  <c r="AI67" i="8"/>
  <c r="AP23" i="8" s="1"/>
  <c r="AI101" i="8"/>
  <c r="AP33" i="8" s="1"/>
  <c r="AI113" i="8"/>
  <c r="AP38" i="8" s="1"/>
  <c r="AI114" i="8"/>
  <c r="AP39" i="8" s="1"/>
  <c r="AI121" i="8"/>
  <c r="AI122" i="8"/>
  <c r="AI128" i="8"/>
  <c r="AP43" i="8" s="1"/>
  <c r="AI153" i="8"/>
  <c r="AI156" i="8"/>
  <c r="AP52" i="8" s="1"/>
  <c r="AI164" i="8"/>
  <c r="AI170" i="8"/>
  <c r="AP57" i="8" s="1"/>
  <c r="AI172" i="8"/>
  <c r="AP59" i="8" s="1"/>
  <c r="AI190" i="8"/>
  <c r="AP67" i="8" s="1"/>
  <c r="AI194" i="8"/>
  <c r="AP64" i="8" s="1"/>
  <c r="AI204" i="8"/>
  <c r="AP72" i="8" s="1"/>
  <c r="AI205" i="8"/>
  <c r="AP73" i="8" s="1"/>
  <c r="AI8" i="8"/>
  <c r="AI35" i="8"/>
  <c r="AP12" i="8" s="1"/>
  <c r="AI37" i="8"/>
  <c r="AP13" i="8" s="1"/>
  <c r="AI38" i="8"/>
  <c r="AP14" i="8" s="1"/>
  <c r="AI47" i="8"/>
  <c r="AP16" i="8" s="1"/>
  <c r="AI56" i="8"/>
  <c r="AP20" i="8" s="1"/>
  <c r="AI63" i="8"/>
  <c r="AI73" i="8"/>
  <c r="AI160" i="8"/>
  <c r="AP53" i="8" s="1"/>
  <c r="AI27" i="8"/>
  <c r="AI66" i="8"/>
  <c r="AI108" i="8"/>
  <c r="AP36" i="8" s="1"/>
  <c r="AI130" i="8"/>
  <c r="AI171" i="8"/>
  <c r="AP58" i="8" s="1"/>
  <c r="AI23" i="8"/>
  <c r="AP6" i="8" s="1"/>
  <c r="AI31" i="8"/>
  <c r="AP9" i="8" s="1"/>
  <c r="AI33" i="8"/>
  <c r="AI49" i="8"/>
  <c r="AP17" i="8" s="1"/>
  <c r="AI74" i="8"/>
  <c r="AP24" i="8" s="1"/>
  <c r="AI77" i="8"/>
  <c r="AP25" i="8" s="1"/>
  <c r="AI83" i="8"/>
  <c r="AP26" i="8" s="1"/>
  <c r="AI84" i="8"/>
  <c r="AP27" i="8" s="1"/>
  <c r="AI109" i="8"/>
  <c r="AP37" i="8" s="1"/>
  <c r="AI117" i="8"/>
  <c r="AP40" i="8" s="1"/>
  <c r="AI120" i="8"/>
  <c r="AP41" i="8" s="1"/>
  <c r="AI136" i="8"/>
  <c r="AP47" i="8" s="1"/>
  <c r="AI137" i="8"/>
  <c r="AP48" i="8" s="1"/>
  <c r="AI162" i="8"/>
  <c r="AP54" i="8" s="1"/>
  <c r="AI165" i="8"/>
  <c r="AP55" i="8" s="1"/>
  <c r="AI184" i="8"/>
  <c r="AP66" i="8" s="1"/>
  <c r="AI7" i="8"/>
  <c r="AI61" i="8"/>
  <c r="AP21" i="8" s="1"/>
  <c r="AI110" i="8"/>
  <c r="AI127" i="8"/>
  <c r="AI176" i="8"/>
  <c r="AP62" i="8" s="1"/>
  <c r="AI187" i="8"/>
  <c r="AI202" i="8"/>
  <c r="AP70" i="8" s="1"/>
  <c r="AI11" i="8"/>
  <c r="AI15" i="8"/>
  <c r="AI17" i="8"/>
  <c r="AI53" i="8"/>
  <c r="AI75" i="8"/>
  <c r="AI93" i="8"/>
  <c r="AP32" i="8" s="1"/>
  <c r="AI95" i="8"/>
  <c r="AI99" i="8"/>
  <c r="AI103" i="8"/>
  <c r="AI107" i="8"/>
  <c r="AI140" i="8"/>
  <c r="AI150" i="8"/>
  <c r="AI161" i="8"/>
  <c r="AI175" i="8"/>
  <c r="AP61" i="8" s="1"/>
  <c r="AI180" i="8"/>
  <c r="AI188" i="8"/>
  <c r="AI192" i="8"/>
  <c r="AI203" i="8"/>
  <c r="AP71" i="8" s="1"/>
  <c r="AI100" i="8"/>
  <c r="AI104" i="8"/>
  <c r="AP34" i="8" s="1"/>
  <c r="AI181" i="8"/>
  <c r="AP63" i="8" s="1"/>
  <c r="AI189" i="8"/>
  <c r="AI198" i="8"/>
  <c r="AP68" i="8" s="1"/>
  <c r="AI5" i="8"/>
  <c r="AP4" i="8" s="1"/>
  <c r="AI18" i="8"/>
  <c r="AP5" i="8" s="1"/>
  <c r="AI24" i="8"/>
  <c r="AP7" i="8" s="1"/>
  <c r="AI90" i="8"/>
  <c r="AP30" i="8" s="1"/>
  <c r="AI92" i="8"/>
  <c r="AI116" i="8"/>
  <c r="AI131" i="8"/>
  <c r="AP45" i="8" s="1"/>
  <c r="AI141" i="8"/>
  <c r="AP49" i="8" s="1"/>
  <c r="AI174" i="8"/>
  <c r="AP60" i="8" s="1"/>
  <c r="AI41" i="8"/>
  <c r="AI42" i="8"/>
  <c r="AI43" i="8"/>
  <c r="AI44" i="8"/>
  <c r="AI55" i="8"/>
  <c r="AP19" i="8" s="1"/>
  <c r="AI98" i="8"/>
  <c r="AI125" i="8"/>
  <c r="AP42" i="8" s="1"/>
  <c r="AI151" i="8"/>
  <c r="AI29" i="8"/>
  <c r="AI34" i="8"/>
  <c r="AP11" i="8" s="1"/>
  <c r="AI91" i="8"/>
  <c r="AP31" i="8" s="1"/>
  <c r="AI105" i="8"/>
  <c r="AP35" i="8" s="1"/>
  <c r="AI115" i="8"/>
  <c r="AI129" i="8"/>
  <c r="AP44" i="8" s="1"/>
  <c r="AI146" i="8"/>
  <c r="AP51" i="8" s="1"/>
  <c r="AI166" i="8"/>
  <c r="AI182" i="8"/>
  <c r="AI183" i="8"/>
  <c r="AP65" i="8" s="1"/>
  <c r="AI201" i="8"/>
  <c r="AP69" i="8" s="1"/>
  <c r="AI9" i="8"/>
  <c r="AI12" i="8"/>
  <c r="AI16" i="8"/>
  <c r="AI19" i="8"/>
  <c r="AI51" i="8"/>
  <c r="AI52" i="8"/>
  <c r="AI59" i="8"/>
  <c r="AI79" i="8"/>
  <c r="AI80" i="8"/>
  <c r="AI86" i="8"/>
  <c r="AP28" i="8" s="1"/>
  <c r="AI97" i="8"/>
  <c r="AI119" i="8"/>
  <c r="AI149" i="8"/>
  <c r="AI157" i="8"/>
  <c r="AI158" i="8"/>
  <c r="AI186" i="8"/>
  <c r="AI196" i="8"/>
  <c r="AI22" i="8"/>
  <c r="AI48" i="8"/>
  <c r="AI62" i="8"/>
  <c r="AI82" i="8"/>
  <c r="AI87" i="8"/>
  <c r="AP29" i="8" s="1"/>
  <c r="AI123" i="8"/>
  <c r="AI135" i="8"/>
  <c r="AP46" i="8" s="1"/>
  <c r="AI142" i="8"/>
  <c r="AI10" i="8"/>
  <c r="AI25" i="8"/>
  <c r="AP8" i="8" s="1"/>
  <c r="AI28" i="8"/>
  <c r="AI40" i="8"/>
  <c r="AI45" i="8"/>
  <c r="AI60" i="8"/>
  <c r="AI71" i="8"/>
  <c r="AI85" i="8"/>
  <c r="AI144" i="8"/>
  <c r="AI145" i="8"/>
  <c r="AI177" i="8"/>
  <c r="AI197" i="8"/>
  <c r="AI200" i="8"/>
  <c r="AI13" i="8"/>
  <c r="AI134" i="8"/>
  <c r="AI68" i="8"/>
  <c r="AI133" i="8"/>
  <c r="AI143" i="8"/>
  <c r="AP50" i="8" s="1"/>
  <c r="AI169" i="8"/>
  <c r="AP56" i="8" s="1"/>
  <c r="AI199" i="8"/>
  <c r="AI81" i="8"/>
  <c r="AI102" i="8"/>
  <c r="AI124" i="8"/>
  <c r="AI72" i="8"/>
  <c r="AI159" i="8"/>
  <c r="AI185" i="8"/>
  <c r="AI20" i="8"/>
  <c r="AI30" i="8"/>
  <c r="AI54" i="8"/>
  <c r="AI88" i="8"/>
  <c r="AI147" i="8"/>
  <c r="AI152" i="8"/>
  <c r="AI154" i="8"/>
  <c r="AI155" i="8"/>
  <c r="AI167" i="8"/>
  <c r="AI191" i="8"/>
  <c r="AI39" i="8"/>
  <c r="AI57" i="8"/>
  <c r="AI65" i="8"/>
  <c r="AI69" i="8"/>
  <c r="AI89" i="8"/>
  <c r="AI94" i="8"/>
  <c r="AI106" i="8"/>
  <c r="AI111" i="8"/>
  <c r="AI139" i="8"/>
  <c r="AI178" i="8"/>
  <c r="AI193" i="8"/>
  <c r="AI6" i="8"/>
  <c r="AI26" i="8"/>
  <c r="AI50" i="8"/>
  <c r="AI78" i="8"/>
  <c r="AI96" i="8"/>
  <c r="AI118" i="8"/>
  <c r="AI126" i="8"/>
  <c r="AI138" i="8"/>
  <c r="AI148" i="8"/>
  <c r="AI163" i="8"/>
  <c r="AI168" i="8"/>
  <c r="AI173" i="8"/>
  <c r="AI14" i="8"/>
  <c r="AI21" i="8"/>
  <c r="AI70" i="8"/>
  <c r="AI76" i="8"/>
  <c r="AI112" i="8"/>
  <c r="AI132" i="8"/>
  <c r="AI179" i="8"/>
  <c r="AI36" i="8"/>
  <c r="AI195" i="8"/>
  <c r="AH46" i="8"/>
  <c r="AO15" i="8" s="1"/>
  <c r="AH58" i="8"/>
  <c r="AO18" i="8" s="1"/>
  <c r="AH64" i="8"/>
  <c r="AO22" i="8" s="1"/>
  <c r="AH67" i="8"/>
  <c r="AO23" i="8" s="1"/>
  <c r="AH101" i="8"/>
  <c r="AO33" i="8" s="1"/>
  <c r="AH113" i="8"/>
  <c r="AO38" i="8" s="1"/>
  <c r="AH114" i="8"/>
  <c r="AO39" i="8" s="1"/>
  <c r="AH121" i="8"/>
  <c r="AH122" i="8"/>
  <c r="AH128" i="8"/>
  <c r="AO43" i="8" s="1"/>
  <c r="AH153" i="8"/>
  <c r="AH156" i="8"/>
  <c r="AO52" i="8" s="1"/>
  <c r="AH164" i="8"/>
  <c r="AH170" i="8"/>
  <c r="AO57" i="8" s="1"/>
  <c r="AH172" i="8"/>
  <c r="AO59" i="8" s="1"/>
  <c r="AH190" i="8"/>
  <c r="AO67" i="8" s="1"/>
  <c r="AH194" i="8"/>
  <c r="AO64" i="8" s="1"/>
  <c r="AH204" i="8"/>
  <c r="AO72" i="8" s="1"/>
  <c r="AH205" i="8"/>
  <c r="AO73" i="8" s="1"/>
  <c r="AH8" i="8"/>
  <c r="AH35" i="8"/>
  <c r="AO12" i="8" s="1"/>
  <c r="AH37" i="8"/>
  <c r="AO13" i="8" s="1"/>
  <c r="AH38" i="8"/>
  <c r="AO14" i="8" s="1"/>
  <c r="AH47" i="8"/>
  <c r="AO16" i="8" s="1"/>
  <c r="AH56" i="8"/>
  <c r="AO20" i="8" s="1"/>
  <c r="AH63" i="8"/>
  <c r="AH73" i="8"/>
  <c r="AH160" i="8"/>
  <c r="AO53" i="8" s="1"/>
  <c r="AH27" i="8"/>
  <c r="AH66" i="8"/>
  <c r="AH108" i="8"/>
  <c r="AO36" i="8" s="1"/>
  <c r="AH130" i="8"/>
  <c r="AH171" i="8"/>
  <c r="AO58" i="8" s="1"/>
  <c r="AH23" i="8"/>
  <c r="AO6" i="8" s="1"/>
  <c r="AH31" i="8"/>
  <c r="AO9" i="8" s="1"/>
  <c r="AH33" i="8"/>
  <c r="AH49" i="8"/>
  <c r="AO17" i="8" s="1"/>
  <c r="AH74" i="8"/>
  <c r="AO24" i="8" s="1"/>
  <c r="AH77" i="8"/>
  <c r="AO25" i="8" s="1"/>
  <c r="AH83" i="8"/>
  <c r="AO26" i="8" s="1"/>
  <c r="AH84" i="8"/>
  <c r="AO27" i="8" s="1"/>
  <c r="AH109" i="8"/>
  <c r="AO37" i="8" s="1"/>
  <c r="AH117" i="8"/>
  <c r="AO40" i="8" s="1"/>
  <c r="AH120" i="8"/>
  <c r="AO41" i="8" s="1"/>
  <c r="AH136" i="8"/>
  <c r="AO47" i="8" s="1"/>
  <c r="AH137" i="8"/>
  <c r="AO48" i="8" s="1"/>
  <c r="AH162" i="8"/>
  <c r="AO54" i="8" s="1"/>
  <c r="AH165" i="8"/>
  <c r="AO55" i="8" s="1"/>
  <c r="AH184" i="8"/>
  <c r="AO66" i="8" s="1"/>
  <c r="AH7" i="8"/>
  <c r="AH61" i="8"/>
  <c r="AO21" i="8" s="1"/>
  <c r="AH110" i="8"/>
  <c r="AH127" i="8"/>
  <c r="AH176" i="8"/>
  <c r="AO62" i="8" s="1"/>
  <c r="AH187" i="8"/>
  <c r="AH202" i="8"/>
  <c r="AO70" i="8" s="1"/>
  <c r="AH11" i="8"/>
  <c r="AH15" i="8"/>
  <c r="AH17" i="8"/>
  <c r="AH53" i="8"/>
  <c r="AH75" i="8"/>
  <c r="AH93" i="8"/>
  <c r="AO32" i="8" s="1"/>
  <c r="AH95" i="8"/>
  <c r="AH99" i="8"/>
  <c r="AH103" i="8"/>
  <c r="AH107" i="8"/>
  <c r="AH140" i="8"/>
  <c r="AH150" i="8"/>
  <c r="AH161" i="8"/>
  <c r="AH175" i="8"/>
  <c r="AO61" i="8" s="1"/>
  <c r="AH180" i="8"/>
  <c r="AH188" i="8"/>
  <c r="AH192" i="8"/>
  <c r="AH203" i="8"/>
  <c r="AO71" i="8" s="1"/>
  <c r="AH100" i="8"/>
  <c r="AH104" i="8"/>
  <c r="AO34" i="8" s="1"/>
  <c r="AH181" i="8"/>
  <c r="AO63" i="8" s="1"/>
  <c r="AH189" i="8"/>
  <c r="AH198" i="8"/>
  <c r="AO68" i="8" s="1"/>
  <c r="AH5" i="8"/>
  <c r="AO4" i="8" s="1"/>
  <c r="AH18" i="8"/>
  <c r="AO5" i="8" s="1"/>
  <c r="AH24" i="8"/>
  <c r="AO7" i="8" s="1"/>
  <c r="AH90" i="8"/>
  <c r="AO30" i="8" s="1"/>
  <c r="AH92" i="8"/>
  <c r="AH116" i="8"/>
  <c r="AH131" i="8"/>
  <c r="AO45" i="8" s="1"/>
  <c r="AH141" i="8"/>
  <c r="AO49" i="8" s="1"/>
  <c r="AH174" i="8"/>
  <c r="AO60" i="8" s="1"/>
  <c r="AH41" i="8"/>
  <c r="AH42" i="8"/>
  <c r="AH43" i="8"/>
  <c r="AH44" i="8"/>
  <c r="AH55" i="8"/>
  <c r="AO19" i="8" s="1"/>
  <c r="AH98" i="8"/>
  <c r="AH125" i="8"/>
  <c r="AO42" i="8" s="1"/>
  <c r="AH151" i="8"/>
  <c r="AH29" i="8"/>
  <c r="AH34" i="8"/>
  <c r="AO11" i="8" s="1"/>
  <c r="AH91" i="8"/>
  <c r="AO31" i="8" s="1"/>
  <c r="AH105" i="8"/>
  <c r="AO35" i="8" s="1"/>
  <c r="AH115" i="8"/>
  <c r="AH129" i="8"/>
  <c r="AO44" i="8" s="1"/>
  <c r="AH146" i="8"/>
  <c r="AO51" i="8" s="1"/>
  <c r="AH166" i="8"/>
  <c r="AH182" i="8"/>
  <c r="AH183" i="8"/>
  <c r="AO65" i="8" s="1"/>
  <c r="AH201" i="8"/>
  <c r="AO69" i="8" s="1"/>
  <c r="AH9" i="8"/>
  <c r="AH12" i="8"/>
  <c r="AH16" i="8"/>
  <c r="AH19" i="8"/>
  <c r="AH51" i="8"/>
  <c r="AH52" i="8"/>
  <c r="AH59" i="8"/>
  <c r="AH79" i="8"/>
  <c r="AH80" i="8"/>
  <c r="AH86" i="8"/>
  <c r="AO28" i="8" s="1"/>
  <c r="AH97" i="8"/>
  <c r="AH119" i="8"/>
  <c r="AH149" i="8"/>
  <c r="AH157" i="8"/>
  <c r="AH158" i="8"/>
  <c r="AH186" i="8"/>
  <c r="AH196" i="8"/>
  <c r="AH22" i="8"/>
  <c r="AH48" i="8"/>
  <c r="AH62" i="8"/>
  <c r="AH82" i="8"/>
  <c r="AH87" i="8"/>
  <c r="AO29" i="8" s="1"/>
  <c r="AH123" i="8"/>
  <c r="AH135" i="8"/>
  <c r="AO46" i="8" s="1"/>
  <c r="AH142" i="8"/>
  <c r="AH10" i="8"/>
  <c r="AH25" i="8"/>
  <c r="AO8" i="8" s="1"/>
  <c r="AH28" i="8"/>
  <c r="AH40" i="8"/>
  <c r="AH45" i="8"/>
  <c r="AH60" i="8"/>
  <c r="AH71" i="8"/>
  <c r="AH85" i="8"/>
  <c r="AH144" i="8"/>
  <c r="AH145" i="8"/>
  <c r="AH177" i="8"/>
  <c r="AH197" i="8"/>
  <c r="AH200" i="8"/>
  <c r="AH13" i="8"/>
  <c r="AH134" i="8"/>
  <c r="AH68" i="8"/>
  <c r="AH133" i="8"/>
  <c r="AH143" i="8"/>
  <c r="AO50" i="8" s="1"/>
  <c r="AH169" i="8"/>
  <c r="AO56" i="8" s="1"/>
  <c r="AH199" i="8"/>
  <c r="AH81" i="8"/>
  <c r="AH102" i="8"/>
  <c r="AH124" i="8"/>
  <c r="AH72" i="8"/>
  <c r="AH159" i="8"/>
  <c r="AH185" i="8"/>
  <c r="AH20" i="8"/>
  <c r="AH30" i="8"/>
  <c r="AH54" i="8"/>
  <c r="AH88" i="8"/>
  <c r="AH147" i="8"/>
  <c r="AH152" i="8"/>
  <c r="AH154" i="8"/>
  <c r="AH155" i="8"/>
  <c r="AH167" i="8"/>
  <c r="AH191" i="8"/>
  <c r="AH39" i="8"/>
  <c r="AH57" i="8"/>
  <c r="AH65" i="8"/>
  <c r="AH69" i="8"/>
  <c r="AH89" i="8"/>
  <c r="AH94" i="8"/>
  <c r="AH106" i="8"/>
  <c r="AH111" i="8"/>
  <c r="AH139" i="8"/>
  <c r="AH178" i="8"/>
  <c r="AH193" i="8"/>
  <c r="AH6" i="8"/>
  <c r="AH26" i="8"/>
  <c r="AH50" i="8"/>
  <c r="AH78" i="8"/>
  <c r="AH96" i="8"/>
  <c r="AH118" i="8"/>
  <c r="AH126" i="8"/>
  <c r="AH138" i="8"/>
  <c r="AH148" i="8"/>
  <c r="AH163" i="8"/>
  <c r="AH168" i="8"/>
  <c r="AH173" i="8"/>
  <c r="AH14" i="8"/>
  <c r="AH21" i="8"/>
  <c r="AH70" i="8"/>
  <c r="AH76" i="8"/>
  <c r="AH112" i="8"/>
  <c r="AH132" i="8"/>
  <c r="AH179" i="8"/>
  <c r="AH36" i="8"/>
  <c r="AH195" i="8"/>
  <c r="AH32" i="8"/>
  <c r="AO10" i="8" s="1"/>
  <c r="AI32" i="8"/>
  <c r="AP10" i="8" s="1"/>
  <c r="I288" i="8" l="1"/>
</calcChain>
</file>

<file path=xl/sharedStrings.xml><?xml version="1.0" encoding="utf-8"?>
<sst xmlns="http://schemas.openxmlformats.org/spreadsheetml/2006/main" count="1478" uniqueCount="501">
  <si>
    <t>Updated: January 2023</t>
  </si>
  <si>
    <t>Shiza Farid, Yacine Bai, Elizabeth Kayzman, Rogan Zangari</t>
  </si>
  <si>
    <t>INTRODUCTION</t>
  </si>
  <si>
    <t xml:space="preserve">This document provides estimates on key reproductive health indicators for adolescents and youth (aged 10-29) in low and low-middle income countries (as defined by the World Bank) and for which annual progress will be reported by FP2030. The estimates are divided into four sections (see details below).                                                                                                           </t>
  </si>
  <si>
    <t xml:space="preserve">Most recent nationally-represented surveys since 2010 were used; these include the DHS &amp; MICS Surveys. Note: where there are blanks, either there are no estimates or the estimates need to be updated. This document is to be updated as new data become available. Additionally, some survey estimates include all women while others only include an ever-married sample. </t>
  </si>
  <si>
    <t xml:space="preserve">TABLE OF CONTENTS </t>
  </si>
  <si>
    <t xml:space="preserve">Adolescents &amp; Youth Population </t>
  </si>
  <si>
    <t xml:space="preserve">Women of reproductive age (15-49) </t>
  </si>
  <si>
    <t xml:space="preserve">Young adolescents (10-14) </t>
  </si>
  <si>
    <t xml:space="preserve">Older adolescents (15-19) </t>
  </si>
  <si>
    <t xml:space="preserve">Older youth (20-24) </t>
  </si>
  <si>
    <t xml:space="preserve">Youth (15-24) </t>
  </si>
  <si>
    <t xml:space="preserve">Key Life Events </t>
  </si>
  <si>
    <t>Median age at first marriage (25-29)*</t>
  </si>
  <si>
    <t>Median age at first sex (25-29)*</t>
  </si>
  <si>
    <t>Median age at first birth (25-29)*</t>
  </si>
  <si>
    <t xml:space="preserve">% of 15-19 year olds who are married </t>
  </si>
  <si>
    <t xml:space="preserve">% of 20-24  year olds who are married </t>
  </si>
  <si>
    <t xml:space="preserve">% of 15-24  year olds who are married </t>
  </si>
  <si>
    <t xml:space="preserve">% of 20-24 year olds who were married before 18 </t>
  </si>
  <si>
    <t xml:space="preserve">% of 25-29 year olds who were married before 18 </t>
  </si>
  <si>
    <t xml:space="preserve">Adolescents &amp; Youth FP Use </t>
  </si>
  <si>
    <t>Modern Contraceptive Prevalence Rate (MCPR) for married women aged 15-49</t>
  </si>
  <si>
    <t>% of married women aged 15-49 using a traditional method</t>
  </si>
  <si>
    <t xml:space="preserve">Unmet need for married women aged 15-49 </t>
  </si>
  <si>
    <t xml:space="preserve">% of women who have never had intercourse (15-19) </t>
  </si>
  <si>
    <t xml:space="preserve">% of women who have never had intercourse (20-24) </t>
  </si>
  <si>
    <t xml:space="preserve">% of women who were sexually active** in the four weeks preceding the survey (15-19) </t>
  </si>
  <si>
    <t xml:space="preserve">% of women who were sexually active** in the four weeks preceding the survey (20-24) </t>
  </si>
  <si>
    <t>MCPR for unmarried sexually active** older adolescents (15-19)</t>
  </si>
  <si>
    <t>MCPR for unmarried sexually active** older youth (20-24)</t>
  </si>
  <si>
    <t>MCPR for married older adolescents (15-19)</t>
  </si>
  <si>
    <t>MCPR for married older youth (20-24)</t>
  </si>
  <si>
    <t>MCPR for married youth (15-24)</t>
  </si>
  <si>
    <t>% of unmarried sexually active** older adolescents aged 15-19 using a traditional method</t>
  </si>
  <si>
    <t>% of unmarried sexually active** older youth aged 20-24 using a traditional method</t>
  </si>
  <si>
    <t xml:space="preserve">% of married older adolescents aged 15-19 using a traditional method </t>
  </si>
  <si>
    <t xml:space="preserve">% of married older youth aged 20-24 using a traditional method </t>
  </si>
  <si>
    <t xml:space="preserve">% of married youth aged 15-24 using a traditional method </t>
  </si>
  <si>
    <t>Unmet need: 15-19 year olds – married</t>
  </si>
  <si>
    <t>Unmet need: 20-24 year olds – married</t>
  </si>
  <si>
    <t>Unmet need: 15-24 year olds – married</t>
  </si>
  <si>
    <t>Unmet need: 15-49 sexually active** – unmarried</t>
  </si>
  <si>
    <t>Unmet need: 15-19 sexually active** – unmarried</t>
  </si>
  <si>
    <t>Unmet need: 20-24 sexually active**– unmarried</t>
  </si>
  <si>
    <t>Unmet need: 15-24 sexually active**– unmarried</t>
  </si>
  <si>
    <t xml:space="preserve">Condom use during last sex: 15-24 year olds </t>
  </si>
  <si>
    <t>Adolescents Birth Rate</t>
  </si>
  <si>
    <t xml:space="preserve">Age-specfic fertility rate: 15-19 </t>
  </si>
  <si>
    <t>NOTES</t>
  </si>
  <si>
    <t xml:space="preserve">* For a median to be calculated, 50% of the women need to have had experienced the event. Hence, all the medians are calculated for women aged 25-29 on the day of the survey as most of them have already experienced the event. </t>
  </si>
  <si>
    <t xml:space="preserve">** Sexually active in the last fours weeks from date of survey </t>
  </si>
  <si>
    <t xml:space="preserve">Original data for this Excel file was compiled by Jessica Williamson at Avenir Health. </t>
  </si>
  <si>
    <t xml:space="preserve">Low and Lower-Middle Income Countries </t>
  </si>
  <si>
    <t>World Population Estimates 2022</t>
  </si>
  <si>
    <t xml:space="preserve">Source: UN Population Division </t>
  </si>
  <si>
    <t>Country</t>
  </si>
  <si>
    <t>Women of reproductive age (15-49) in 2022</t>
  </si>
  <si>
    <t>Young Adolescents (10-14) in 2022</t>
  </si>
  <si>
    <t>Older Adolescents (15-19) in 2022</t>
  </si>
  <si>
    <t>Older Youth (20-24) in 2022</t>
  </si>
  <si>
    <t xml:space="preserve"> Youth (15-24) in 2022</t>
  </si>
  <si>
    <t>Afghanistan</t>
  </si>
  <si>
    <t>Algeria</t>
  </si>
  <si>
    <t>Angola</t>
  </si>
  <si>
    <t>Bangladesh</t>
  </si>
  <si>
    <t>Belize</t>
  </si>
  <si>
    <t>Benin</t>
  </si>
  <si>
    <t>Bhutan</t>
  </si>
  <si>
    <t>Bolivia</t>
  </si>
  <si>
    <t>Burkina Faso</t>
  </si>
  <si>
    <t>Burundi</t>
  </si>
  <si>
    <t>Cabo Verde</t>
  </si>
  <si>
    <t>Cambodia</t>
  </si>
  <si>
    <t>Cameroon</t>
  </si>
  <si>
    <t>CAR</t>
  </si>
  <si>
    <t>Chad</t>
  </si>
  <si>
    <t>Comoros</t>
  </si>
  <si>
    <t>DR Congo</t>
  </si>
  <si>
    <t>Congo</t>
  </si>
  <si>
    <t>Côte d'Ivoire</t>
  </si>
  <si>
    <t>Djibouti</t>
  </si>
  <si>
    <t>Egypt</t>
  </si>
  <si>
    <t>El Salvador</t>
  </si>
  <si>
    <t>Eritrea</t>
  </si>
  <si>
    <t>Eswatini</t>
  </si>
  <si>
    <t>Ethiopia</t>
  </si>
  <si>
    <t>Gambia</t>
  </si>
  <si>
    <t>Ghana</t>
  </si>
  <si>
    <t>Guinea</t>
  </si>
  <si>
    <t>Guinea-Bissau</t>
  </si>
  <si>
    <t>Haiti</t>
  </si>
  <si>
    <t>Honduras</t>
  </si>
  <si>
    <t>India</t>
  </si>
  <si>
    <t>Indonesia</t>
  </si>
  <si>
    <t>Iran</t>
  </si>
  <si>
    <t>Kenya</t>
  </si>
  <si>
    <t>Kiribati</t>
  </si>
  <si>
    <t>DPR Korea</t>
  </si>
  <si>
    <t>Kyrgyz Republic</t>
  </si>
  <si>
    <t>Lao PDR</t>
  </si>
  <si>
    <t>Lesotho</t>
  </si>
  <si>
    <t>Liberia</t>
  </si>
  <si>
    <t>Madagascar</t>
  </si>
  <si>
    <t>Malawi</t>
  </si>
  <si>
    <t>Mali</t>
  </si>
  <si>
    <t>Mauritania</t>
  </si>
  <si>
    <t>Micronesia, Fed. Sts.</t>
  </si>
  <si>
    <t>Mongolia</t>
  </si>
  <si>
    <t>Morocco</t>
  </si>
  <si>
    <t>Mozambique</t>
  </si>
  <si>
    <t>Myanmar</t>
  </si>
  <si>
    <t>Nepal</t>
  </si>
  <si>
    <t>Nicaragua</t>
  </si>
  <si>
    <t>Niger</t>
  </si>
  <si>
    <t>Nigeria</t>
  </si>
  <si>
    <t>Pakistan</t>
  </si>
  <si>
    <t>Papua New Guinea</t>
  </si>
  <si>
    <t>Philippines</t>
  </si>
  <si>
    <t>Rwanda</t>
  </si>
  <si>
    <t>Samoa</t>
  </si>
  <si>
    <t>São Tomé and Principe</t>
  </si>
  <si>
    <t>Senegal</t>
  </si>
  <si>
    <t>Sierra Leone</t>
  </si>
  <si>
    <t>Solomon Islands</t>
  </si>
  <si>
    <t>Somalia</t>
  </si>
  <si>
    <t>South Sudan</t>
  </si>
  <si>
    <t>Sri Lanka</t>
  </si>
  <si>
    <t xml:space="preserve">State of Palestine </t>
  </si>
  <si>
    <t>Sudan</t>
  </si>
  <si>
    <t>Syrian Arab Republic</t>
  </si>
  <si>
    <t>Tajikistan</t>
  </si>
  <si>
    <t>Tanzania</t>
  </si>
  <si>
    <t>Timor-Leste</t>
  </si>
  <si>
    <t>Togo</t>
  </si>
  <si>
    <t>Tunisia</t>
  </si>
  <si>
    <t>Uganda</t>
  </si>
  <si>
    <t>Ukraine</t>
  </si>
  <si>
    <t>Uzbekistan</t>
  </si>
  <si>
    <t>Vanuatu</t>
  </si>
  <si>
    <t>Viet Nam</t>
  </si>
  <si>
    <t xml:space="preserve">Western Sahara </t>
  </si>
  <si>
    <t>Yemen</t>
  </si>
  <si>
    <t>Zambia</t>
  </si>
  <si>
    <t>Zimbabwe</t>
  </si>
  <si>
    <t>Young Adolescents (10-14) in 2019</t>
  </si>
  <si>
    <t>Older Adolescents (15-19) in 2019</t>
  </si>
  <si>
    <t>Older Youth (20-24) in 2019</t>
  </si>
  <si>
    <t xml:space="preserve"> Youth (15-24) in 2019</t>
  </si>
  <si>
    <t>10-14</t>
  </si>
  <si>
    <t>15-19</t>
  </si>
  <si>
    <t>10-24</t>
  </si>
  <si>
    <t>20-24</t>
  </si>
  <si>
    <t xml:space="preserve">15-24 </t>
  </si>
  <si>
    <t xml:space="preserve">Country </t>
  </si>
  <si>
    <t>0</t>
  </si>
  <si>
    <t>1</t>
  </si>
  <si>
    <t>2</t>
  </si>
  <si>
    <t>3</t>
  </si>
  <si>
    <t>4</t>
  </si>
  <si>
    <t>5</t>
  </si>
  <si>
    <t>6</t>
  </si>
  <si>
    <t>7</t>
  </si>
  <si>
    <t>8</t>
  </si>
  <si>
    <t>9</t>
  </si>
  <si>
    <t>10</t>
  </si>
  <si>
    <t>11</t>
  </si>
  <si>
    <t>12</t>
  </si>
  <si>
    <t>13</t>
  </si>
  <si>
    <t>14</t>
  </si>
  <si>
    <t>15</t>
  </si>
  <si>
    <t>16</t>
  </si>
  <si>
    <t>17</t>
  </si>
  <si>
    <t>18</t>
  </si>
  <si>
    <t>19</t>
  </si>
  <si>
    <t>20</t>
  </si>
  <si>
    <t>21</t>
  </si>
  <si>
    <t>22</t>
  </si>
  <si>
    <t>23</t>
  </si>
  <si>
    <t>24</t>
  </si>
  <si>
    <t>Albania</t>
  </si>
  <si>
    <t>Bolivia (Plurinational State of)</t>
  </si>
  <si>
    <t>Antigua and Barbuda</t>
  </si>
  <si>
    <t>Argentina</t>
  </si>
  <si>
    <t>Armenia</t>
  </si>
  <si>
    <t>Aruba</t>
  </si>
  <si>
    <t>Australia</t>
  </si>
  <si>
    <t>Central African Republic</t>
  </si>
  <si>
    <t>Austria</t>
  </si>
  <si>
    <t>Azerbaijan</t>
  </si>
  <si>
    <t>Bahamas</t>
  </si>
  <si>
    <t>Bahrain</t>
  </si>
  <si>
    <t>Barbados</t>
  </si>
  <si>
    <t>Dem. People's Republic of Korea</t>
  </si>
  <si>
    <t>Belarus</t>
  </si>
  <si>
    <t>Democratic Republic of the Congo</t>
  </si>
  <si>
    <t>Belgium</t>
  </si>
  <si>
    <t>Bosnia and Herzegovina</t>
  </si>
  <si>
    <t>Botswana</t>
  </si>
  <si>
    <t>Brazil</t>
  </si>
  <si>
    <t>Brunei Darussalam</t>
  </si>
  <si>
    <t>Bulgaria</t>
  </si>
  <si>
    <t>Iraq</t>
  </si>
  <si>
    <t>Kyrgyzstan</t>
  </si>
  <si>
    <t>Lao People's Democratic Republic</t>
  </si>
  <si>
    <t>Canada</t>
  </si>
  <si>
    <t>Channel Islands</t>
  </si>
  <si>
    <t>Chile</t>
  </si>
  <si>
    <t>China</t>
  </si>
  <si>
    <t>China, Hong Kong SAR</t>
  </si>
  <si>
    <t>China, Macao SAR</t>
  </si>
  <si>
    <t>China, Taiwan Province of China</t>
  </si>
  <si>
    <t>Colombia</t>
  </si>
  <si>
    <t>Costa Rica</t>
  </si>
  <si>
    <t>Croatia</t>
  </si>
  <si>
    <t>Cuba</t>
  </si>
  <si>
    <t>Curaçao</t>
  </si>
  <si>
    <t>Cyprus</t>
  </si>
  <si>
    <t>Sao Tome and Principe</t>
  </si>
  <si>
    <t>Czechia</t>
  </si>
  <si>
    <t>Denmark</t>
  </si>
  <si>
    <t>South Africa*</t>
  </si>
  <si>
    <t>Dominican Republic</t>
  </si>
  <si>
    <t>Ecuador</t>
  </si>
  <si>
    <t>State of Palestine</t>
  </si>
  <si>
    <t>Equatorial Guinea</t>
  </si>
  <si>
    <t>United Republic of Tanzania</t>
  </si>
  <si>
    <t>Estonia</t>
  </si>
  <si>
    <t>Fiji</t>
  </si>
  <si>
    <t>Finland</t>
  </si>
  <si>
    <t>France</t>
  </si>
  <si>
    <t>Western Sahara</t>
  </si>
  <si>
    <t>French Guiana</t>
  </si>
  <si>
    <t>French Polynesia</t>
  </si>
  <si>
    <t>Gabon</t>
  </si>
  <si>
    <t>Georgia</t>
  </si>
  <si>
    <t>Germany</t>
  </si>
  <si>
    <t>Greece</t>
  </si>
  <si>
    <t>Grenada</t>
  </si>
  <si>
    <t>Guadeloupe</t>
  </si>
  <si>
    <t>Guam</t>
  </si>
  <si>
    <t>Guatemala</t>
  </si>
  <si>
    <t>Guyana</t>
  </si>
  <si>
    <t>Hungary</t>
  </si>
  <si>
    <t>Iceland</t>
  </si>
  <si>
    <t>Iran (Islamic Republic of)</t>
  </si>
  <si>
    <t>Ireland</t>
  </si>
  <si>
    <t>Israel</t>
  </si>
  <si>
    <t>Italy</t>
  </si>
  <si>
    <t>Jamaica</t>
  </si>
  <si>
    <t>Japan</t>
  </si>
  <si>
    <t>Jordan</t>
  </si>
  <si>
    <t>Kazakhstan</t>
  </si>
  <si>
    <t>Kuwait</t>
  </si>
  <si>
    <t>Latvia</t>
  </si>
  <si>
    <t>Lebanon</t>
  </si>
  <si>
    <t>Libya</t>
  </si>
  <si>
    <t>Lithuania</t>
  </si>
  <si>
    <t>Luxembourg</t>
  </si>
  <si>
    <t>Malaysia</t>
  </si>
  <si>
    <t>Maldives</t>
  </si>
  <si>
    <t>Malta</t>
  </si>
  <si>
    <t>Martinique</t>
  </si>
  <si>
    <t>Mauritius</t>
  </si>
  <si>
    <t>Mayotte</t>
  </si>
  <si>
    <t>Mexico</t>
  </si>
  <si>
    <t>Micronesia (Fed. States of)</t>
  </si>
  <si>
    <t>Montenegro</t>
  </si>
  <si>
    <t>Namibia</t>
  </si>
  <si>
    <t>Netherlands</t>
  </si>
  <si>
    <t>New Caledonia</t>
  </si>
  <si>
    <t>New Zealand</t>
  </si>
  <si>
    <t>North Macedonia</t>
  </si>
  <si>
    <t>Norway</t>
  </si>
  <si>
    <t>Oman</t>
  </si>
  <si>
    <t>Panama</t>
  </si>
  <si>
    <t>Paraguay</t>
  </si>
  <si>
    <t>Peru</t>
  </si>
  <si>
    <t>Poland</t>
  </si>
  <si>
    <t>Portugal</t>
  </si>
  <si>
    <t>Puerto Rico</t>
  </si>
  <si>
    <t>Qatar</t>
  </si>
  <si>
    <t>Republic of Korea</t>
  </si>
  <si>
    <t>Republic of Moldova</t>
  </si>
  <si>
    <t>Réunion</t>
  </si>
  <si>
    <t>Romania</t>
  </si>
  <si>
    <t>Russian Federation</t>
  </si>
  <si>
    <t>Saint Lucia</t>
  </si>
  <si>
    <t>Saint Vincent and the Grenadines</t>
  </si>
  <si>
    <t>Saudi Arabia</t>
  </si>
  <si>
    <t>Serbia</t>
  </si>
  <si>
    <t>Seychelles</t>
  </si>
  <si>
    <t>Singapore</t>
  </si>
  <si>
    <t>Slovakia</t>
  </si>
  <si>
    <t>Slovenia</t>
  </si>
  <si>
    <t>South Africa</t>
  </si>
  <si>
    <t>Spain</t>
  </si>
  <si>
    <t>Suriname</t>
  </si>
  <si>
    <t>Sweden</t>
  </si>
  <si>
    <t>Switzerland</t>
  </si>
  <si>
    <t>Thailand</t>
  </si>
  <si>
    <t>Tonga</t>
  </si>
  <si>
    <t>Trinidad and Tobago</t>
  </si>
  <si>
    <t>Turkey</t>
  </si>
  <si>
    <t>Turkmenistan</t>
  </si>
  <si>
    <t>United Arab Emirates</t>
  </si>
  <si>
    <t>United Kingdom</t>
  </si>
  <si>
    <t>United States of America</t>
  </si>
  <si>
    <t>United States Virgin Islands</t>
  </si>
  <si>
    <t>Uruguay</t>
  </si>
  <si>
    <t>Venezuela (Bolivarian Republic of)</t>
  </si>
  <si>
    <t xml:space="preserve">15-49 wpp 2019 </t>
  </si>
  <si>
    <t>Sum of 15-49</t>
  </si>
  <si>
    <t>Row Labels</t>
  </si>
  <si>
    <t>Africa</t>
  </si>
  <si>
    <t>Asia</t>
  </si>
  <si>
    <t>AUSTRALIA/NEW ZEALAND</t>
  </si>
  <si>
    <t>Caribbean</t>
  </si>
  <si>
    <t>Central America</t>
  </si>
  <si>
    <t>CENTRAL AND SOUTHERN ASIA</t>
  </si>
  <si>
    <t>Central Asia</t>
  </si>
  <si>
    <t>Eastern Africa</t>
  </si>
  <si>
    <t>EASTERN AND SOUTH-EASTERN ASIA</t>
  </si>
  <si>
    <t>Eastern Asia</t>
  </si>
  <si>
    <t>Eastern Europe</t>
  </si>
  <si>
    <t>Europe</t>
  </si>
  <si>
    <t>EUROPE AND NORTHERN AMERICA</t>
  </si>
  <si>
    <t>Geographic regions</t>
  </si>
  <si>
    <t>High-income countries</t>
  </si>
  <si>
    <t>Land-locked Developing Countries (LLDC)</t>
  </si>
  <si>
    <t>Latin America and the Caribbean</t>
  </si>
  <si>
    <t>Least developed countries</t>
  </si>
  <si>
    <t>Less developed regions</t>
  </si>
  <si>
    <t>Less developed regions, excluding China</t>
  </si>
  <si>
    <t>Less developed regions, excluding least developed countries</t>
  </si>
  <si>
    <t>Lower-middle-income countries</t>
  </si>
  <si>
    <t>Low-income countries</t>
  </si>
  <si>
    <t>Melanesia</t>
  </si>
  <si>
    <t>Micronesia</t>
  </si>
  <si>
    <t>Middle Africa</t>
  </si>
  <si>
    <t>Middle-income countries</t>
  </si>
  <si>
    <t>More developed regions</t>
  </si>
  <si>
    <t>No income group available</t>
  </si>
  <si>
    <t>Northern Africa</t>
  </si>
  <si>
    <t>NORTHERN AFRICA AND WESTERN ASIA</t>
  </si>
  <si>
    <t>Northern America</t>
  </si>
  <si>
    <t>Northern Europe</t>
  </si>
  <si>
    <t>Oceania</t>
  </si>
  <si>
    <t>OCEANIA (EXCLUDING AUSTRALIA AND NEW ZEALAND)</t>
  </si>
  <si>
    <t>Polynesia</t>
  </si>
  <si>
    <t>Small Island Developing States (SIDS)</t>
  </si>
  <si>
    <t>South America</t>
  </si>
  <si>
    <t>South-Eastern Asia</t>
  </si>
  <si>
    <t>Southern Africa</t>
  </si>
  <si>
    <t>Southern Asia</t>
  </si>
  <si>
    <t>Southern Europe</t>
  </si>
  <si>
    <t>SUB-SAHARAN AFRICA</t>
  </si>
  <si>
    <t>Sustainable Development Goal (SDG) regions</t>
  </si>
  <si>
    <t>UN development groups</t>
  </si>
  <si>
    <t>Upper-middle-income countries</t>
  </si>
  <si>
    <t>Venezuela</t>
  </si>
  <si>
    <t>Western Africa</t>
  </si>
  <si>
    <t>Western Asia</t>
  </si>
  <si>
    <t>Western Europe</t>
  </si>
  <si>
    <t>WORLD</t>
  </si>
  <si>
    <t>World Bank income groups</t>
  </si>
  <si>
    <t>Grand Total</t>
  </si>
  <si>
    <t>Key Life Events</t>
  </si>
  <si>
    <t xml:space="preserve">Definition: Median age at first marriage or union in years among women age 25-29
</t>
  </si>
  <si>
    <t xml:space="preserve">Definition: Median age at first sexual intercourse in years among women age 25-29
</t>
  </si>
  <si>
    <t>Defintion:  Median age at first birth for women age 25-29</t>
  </si>
  <si>
    <t>Definition: Percentage of women married, disaggregated by age groups</t>
  </si>
  <si>
    <t>Definition: Percentage of women married by 18, disaggregated by age groups</t>
  </si>
  <si>
    <t>Source for Median Age</t>
  </si>
  <si>
    <t>Median Age at First Marriage (25-29)</t>
  </si>
  <si>
    <t>Median Age at First Sex (25-29)</t>
  </si>
  <si>
    <t>Median Age at First Birth (25-29)</t>
  </si>
  <si>
    <t>Source for % Married and  % Married by 18</t>
  </si>
  <si>
    <t>% of 15-19 year olds who are married</t>
  </si>
  <si>
    <t>% of 20-24 year olds who are married</t>
  </si>
  <si>
    <t>% of adolescent and youth (15-24) who are married</t>
  </si>
  <si>
    <t>% of 20-24 year olds married before 18</t>
  </si>
  <si>
    <t>% of 25-29 year olds married before 18</t>
  </si>
  <si>
    <t>2015 DHS</t>
  </si>
  <si>
    <t>2018-19 MICS</t>
  </si>
  <si>
    <t xml:space="preserve"> 2015-16 DHS</t>
  </si>
  <si>
    <t>2015-16 DHS</t>
  </si>
  <si>
    <t>2014 DHS</t>
  </si>
  <si>
    <t xml:space="preserve">2019 MICS </t>
  </si>
  <si>
    <t>2015-16 MICS</t>
  </si>
  <si>
    <t>2017-18 DHS</t>
  </si>
  <si>
    <t/>
  </si>
  <si>
    <t>2016-17 DHS</t>
  </si>
  <si>
    <t>2018 DHS-RHS</t>
  </si>
  <si>
    <t>2018 DHS</t>
  </si>
  <si>
    <t>2019 MICS</t>
  </si>
  <si>
    <t>2012 DHS</t>
  </si>
  <si>
    <t>2014-15 MICS</t>
  </si>
  <si>
    <t xml:space="preserve">2016 MICS </t>
  </si>
  <si>
    <t>2006 MICS</t>
  </si>
  <si>
    <t>2017 MICS</t>
  </si>
  <si>
    <t>2017-18 MICS</t>
  </si>
  <si>
    <t>2014 MICS</t>
  </si>
  <si>
    <t>2019 DHS</t>
  </si>
  <si>
    <t>2016 DHS</t>
  </si>
  <si>
    <t>2019-20 DHS</t>
  </si>
  <si>
    <t xml:space="preserve">2018 DHS </t>
  </si>
  <si>
    <t>2019-2021 DHS</t>
  </si>
  <si>
    <t>2019-21 DHS</t>
  </si>
  <si>
    <t>2017 DHS</t>
  </si>
  <si>
    <t>2010 MIDHS</t>
  </si>
  <si>
    <t>2020 PMA</t>
  </si>
  <si>
    <t>2018-2019 MICS</t>
  </si>
  <si>
    <t>2018 MICS</t>
  </si>
  <si>
    <t xml:space="preserve">2017 MICS </t>
  </si>
  <si>
    <t>2020 DHS</t>
  </si>
  <si>
    <t xml:space="preserve">2015-16 DHS </t>
  </si>
  <si>
    <t>2019-20 MICS</t>
  </si>
  <si>
    <t>NA</t>
  </si>
  <si>
    <t>2018 ENPSF</t>
  </si>
  <si>
    <t>2015 AIS</t>
  </si>
  <si>
    <t>2016-18 DHS</t>
  </si>
  <si>
    <t>2010 MICS</t>
  </si>
  <si>
    <t xml:space="preserve">2014 MICS </t>
  </si>
  <si>
    <t>2012 MICS</t>
  </si>
  <si>
    <t>2013 DHS-NS</t>
  </si>
  <si>
    <t xml:space="preserve">2013-14 MICS </t>
  </si>
  <si>
    <t>2020-21 MICS</t>
  </si>
  <si>
    <t>2013 DHS</t>
  </si>
  <si>
    <t xml:space="preserve">Adolescents and Youth Family Planning Use </t>
  </si>
  <si>
    <t xml:space="preserve">Ever and Recent Sexual Activity </t>
  </si>
  <si>
    <t>Modern Prevalence</t>
  </si>
  <si>
    <t>Traditiol Prevalence</t>
  </si>
  <si>
    <t xml:space="preserve">Total Demand </t>
  </si>
  <si>
    <t>Condom Use</t>
  </si>
  <si>
    <t>For Comparison (MW 15-49)</t>
  </si>
  <si>
    <t>Definition: Percentage of women who never had intercourse</t>
  </si>
  <si>
    <t>Definition: Percentage of women who were sexually activity in the four weeks preceding the survey</t>
  </si>
  <si>
    <t xml:space="preserve">Definition: Percentage of women using a modern contraceptive method, disaggregated by current marriage status, sexual activity, and age </t>
  </si>
  <si>
    <t xml:space="preserve">Definition: Percentage of women using a traditiol contraceptive method, disaggregated by current marriage status, sexual activity, and age </t>
  </si>
  <si>
    <t xml:space="preserve">Definition: Percentage of women with an unmet need for family planning, disaggregated by marital status, sexual activity, and age </t>
  </si>
  <si>
    <t xml:space="preserve">Definition:  Total demand for family planning is the sum of unmet need for family planning and those currently using family planning, disaggregated by marital status </t>
  </si>
  <si>
    <t>Definition: Percentage of young women age 15-24 who reported using a condom at last sexual intercourse, of all young women who had sex with more than one partner in the 12 months preceding the survey</t>
  </si>
  <si>
    <t>Definition: Percentage of currently married or in union women currently using any modern method of contraception</t>
  </si>
  <si>
    <t>Definition: Percentage of currently married or in union women currently using any traditiol method of contraception</t>
  </si>
  <si>
    <t>Definition: Percentage of currently married or in union women with an unmet need for family planning</t>
  </si>
  <si>
    <t>Source for Ever and Recent Sexual Activity; Modern &amp; Traditiol Prevelance; Unmet Need; Total Demand; and Condom Use at Last Sex</t>
  </si>
  <si>
    <t>Never have had sex older adolescents aged 15-19</t>
  </si>
  <si>
    <t>Never have had sex older youth aged 20-24</t>
  </si>
  <si>
    <t>Recent sex older adolescents aged 15-19</t>
  </si>
  <si>
    <t>Recent sex older youth aged 20-24</t>
  </si>
  <si>
    <t>MCPR for unmarried sexually active adolescents (15-19)**</t>
  </si>
  <si>
    <t>MCPR for unmarried sexually active youth (20-24)**</t>
  </si>
  <si>
    <t>MCPR for married adolescents (15-19)</t>
  </si>
  <si>
    <t>MCPR for married youth (20-24)</t>
  </si>
  <si>
    <t>MCPR for married adolescent and youth (15-24)</t>
  </si>
  <si>
    <t>% of unmarried sexually active** older adolescents aged 15-19 using a traditiol method</t>
  </si>
  <si>
    <t>% of unmarried sexually active** older youth aged 20-24 using a traditiol method</t>
  </si>
  <si>
    <t xml:space="preserve">% of married older adolescents aged 15-19 using a traditiol method </t>
  </si>
  <si>
    <t xml:space="preserve">% of married older youth aged 20-24 using a traditiol method </t>
  </si>
  <si>
    <t xml:space="preserve">% of married youth aged 15-24 using a traditiol method </t>
  </si>
  <si>
    <t>Unmet need: 15-19 sexually active – unmarried**</t>
  </si>
  <si>
    <t>Unmet need: 20-24 sexually active – unmarried**</t>
  </si>
  <si>
    <t>Unmet need: 15-24 sexually active  – unmarried**</t>
  </si>
  <si>
    <t>Unmet need : 15-19 year olds – married</t>
  </si>
  <si>
    <t xml:space="preserve">Total demand married women (15-19) </t>
  </si>
  <si>
    <t xml:space="preserve">Total demand married women (20-24) </t>
  </si>
  <si>
    <t xml:space="preserve">Total demand unmarried sexually active women (15-19) </t>
  </si>
  <si>
    <t xml:space="preserve">Total demand unmarried sexually active women (20-24) </t>
  </si>
  <si>
    <t>MCPR Married Women aged 15-49</t>
  </si>
  <si>
    <t>Traditiol Use Married Women aged 15-49</t>
  </si>
  <si>
    <t>Unmet Need Married Women aged 15-49</t>
  </si>
  <si>
    <t xml:space="preserve">2016 National Survey </t>
  </si>
  <si>
    <t>2021 PMA</t>
  </si>
  <si>
    <t>NFHS5 2019-21</t>
  </si>
  <si>
    <t xml:space="preserve">2017 DHS </t>
  </si>
  <si>
    <t>Iran, Islamic Rep.</t>
  </si>
  <si>
    <t>2011-12 LSIS</t>
  </si>
  <si>
    <t>2013-14 MICS</t>
  </si>
  <si>
    <t xml:space="preserve">  </t>
  </si>
  <si>
    <t xml:space="preserve">2015 AIS </t>
  </si>
  <si>
    <t xml:space="preserve">2011 National Survey </t>
  </si>
  <si>
    <t xml:space="preserve">** Based on DHS's defintion of unmarried sexually active (unmarried and had sex in the last month). </t>
  </si>
  <si>
    <t xml:space="preserve">Adolescent Birth Rates </t>
  </si>
  <si>
    <t>Age-specfic fertility rate: 15-19</t>
  </si>
  <si>
    <t xml:space="preserve">Source </t>
  </si>
  <si>
    <t>2016 National Survey</t>
  </si>
  <si>
    <t>2017-18 MIS</t>
  </si>
  <si>
    <t>Central African Rep.</t>
  </si>
  <si>
    <t>Cote d'Ivoire</t>
  </si>
  <si>
    <t>2016 MICS</t>
  </si>
  <si>
    <t>2019 MIS</t>
  </si>
  <si>
    <t xml:space="preserve">2022 DHS </t>
  </si>
  <si>
    <t>Kyrgyz Rep.</t>
  </si>
  <si>
    <t>2021 DHS</t>
  </si>
  <si>
    <t>2017 MIS</t>
  </si>
  <si>
    <t>2018 MIS</t>
  </si>
  <si>
    <t>2015 National DHS</t>
  </si>
  <si>
    <t>2018-19 SHDS</t>
  </si>
  <si>
    <t>2018-19 MIS</t>
  </si>
  <si>
    <t>2020-21  DHS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</si>
</sst>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6">
    <font>
      <sz val="11"/>
      <color theme="1"/>
      <name val="Calibri"/>
      <family val="2"/>
      <scheme val="minor"/>
    </font>
    <font>
      <sz val="11"/>
      <color theme="1"/>
      <name val="Calibri"/>
      <family val="2"/>
      <scheme val="minor"/>
    </font>
    <font>
      <sz val="10"/>
      <name val="Calibri"/>
      <family val="2"/>
      <scheme val="minor"/>
    </font>
    <font>
      <sz val="11"/>
      <name val="Calibri"/>
      <family val="2"/>
    </font>
    <font>
      <sz val="11"/>
      <name val="Calibri"/>
      <family val="2"/>
    </font>
    <font>
      <sz val="12"/>
      <color theme="1"/>
      <name val="Calibri"/>
      <family val="2"/>
      <scheme val="minor"/>
    </font>
    <font>
      <b/>
      <sz val="10"/>
      <name val="Calibri"/>
      <family val="2"/>
      <scheme val="minor"/>
    </font>
    <font>
      <i/>
      <sz val="10"/>
      <name val="Calibri"/>
      <family val="2"/>
      <scheme val="minor"/>
    </font>
    <font>
      <b/>
      <u/>
      <sz val="10"/>
      <name val="Calibri"/>
      <family val="2"/>
      <scheme val="minor"/>
    </font>
    <font>
      <sz val="11"/>
      <color rgb="FFFF0000"/>
      <name val="Calibri"/>
      <family val="2"/>
      <scheme val="minor"/>
    </font>
    <font>
      <u/>
      <sz val="11"/>
      <color theme="10"/>
      <name val="Calibri"/>
      <family val="2"/>
      <scheme val="minor"/>
    </font>
    <font>
      <b/>
      <sz val="16"/>
      <color theme="1"/>
      <name val="Calibri"/>
      <family val="2"/>
      <scheme val="minor"/>
    </font>
    <font>
      <b/>
      <u/>
      <sz val="12"/>
      <color theme="10"/>
      <name val="Calibri"/>
      <family val="2"/>
      <scheme val="minor"/>
    </font>
    <font>
      <b/>
      <sz val="8"/>
      <name val="Calibri"/>
      <family val="2"/>
      <scheme val="minor"/>
    </font>
    <font>
      <b/>
      <sz val="8"/>
      <color theme="1"/>
      <name val="Calibri"/>
      <family val="2"/>
      <scheme val="minor"/>
    </font>
    <font>
      <sz val="11"/>
      <name val="Calibri"/>
      <family val="2"/>
      <scheme val="minor"/>
    </font>
    <font>
      <u/>
      <sz val="10"/>
      <name val="Calibri"/>
      <family val="2"/>
      <scheme val="minor"/>
    </font>
    <font>
      <sz val="9"/>
      <color theme="1"/>
      <name val="Calibri"/>
      <family val="2"/>
      <scheme val="minor"/>
    </font>
    <font>
      <sz val="9"/>
      <color theme="1"/>
      <name val="Arial"/>
      <family val="2"/>
    </font>
    <font>
      <b/>
      <sz val="11"/>
      <color theme="1"/>
      <name val="Calibri"/>
      <family val="2"/>
      <scheme val="minor"/>
    </font>
    <font>
      <b/>
      <sz val="10"/>
      <color theme="0"/>
      <name val="Calibri"/>
      <family val="2"/>
      <scheme val="minor"/>
    </font>
    <font>
      <b/>
      <u/>
      <sz val="10"/>
      <color theme="0"/>
      <name val="Calibri"/>
      <family val="2"/>
      <scheme val="minor"/>
    </font>
    <font>
      <i/>
      <sz val="10"/>
      <color theme="0"/>
      <name val="Calibri"/>
      <family val="2"/>
      <scheme val="minor"/>
    </font>
    <font>
      <i/>
      <sz val="11"/>
      <name val="Calibri"/>
      <family val="2"/>
    </font>
    <font>
      <i/>
      <sz val="11"/>
      <name val="Calibri"/>
      <family val="2"/>
      <scheme val="minor"/>
    </font>
    <font>
      <i/>
      <sz val="11"/>
      <color theme="1"/>
      <name val="Calibri"/>
      <family val="2"/>
      <scheme val="minor"/>
    </font>
    <font>
      <b/>
      <sz val="16"/>
      <color rgb="FFFFFF00"/>
      <name val="Calibri"/>
      <family val="2"/>
      <scheme val="minor"/>
    </font>
    <font>
      <b/>
      <i/>
      <sz val="16"/>
      <color rgb="FFFFFF00"/>
      <name val="Calibri"/>
      <family val="2"/>
      <scheme val="minor"/>
    </font>
    <font>
      <b/>
      <sz val="16"/>
      <color rgb="FFFFFF33"/>
      <name val="Calibri"/>
      <family val="2"/>
      <scheme val="minor"/>
    </font>
    <font>
      <b/>
      <sz val="11"/>
      <name val="Calibri"/>
      <family val="2"/>
      <scheme val="minor"/>
    </font>
    <font>
      <b/>
      <u/>
      <sz val="11"/>
      <name val="Calibri"/>
      <family val="2"/>
      <scheme val="minor"/>
    </font>
    <font>
      <sz val="11"/>
      <color theme="0" tint="-4.9989318521683403E-2"/>
      <name val="Calibri"/>
      <family val="2"/>
      <scheme val="minor"/>
    </font>
    <font>
      <b/>
      <sz val="11"/>
      <color theme="0"/>
      <name val="Calibri"/>
      <family val="2"/>
      <scheme val="minor"/>
    </font>
    <font>
      <b/>
      <sz val="11"/>
      <color rgb="FF000000"/>
      <name val="Calibri"/>
      <family val="2"/>
      <scheme val="minor"/>
    </font>
    <font>
      <b/>
      <u/>
      <sz val="11"/>
      <color theme="0"/>
      <name val="Calibri"/>
      <family val="2"/>
      <scheme val="minor"/>
    </font>
    <font>
      <b/>
      <i/>
      <sz val="16"/>
      <name val="Calibri"/>
      <family val="2"/>
      <scheme val="minor"/>
    </font>
  </fonts>
  <fills count="26">
    <fill>
      <patternFill patternType="none"/>
    </fill>
    <fill>
      <patternFill patternType="gray125"/>
    </fill>
    <fill>
      <patternFill patternType="solid">
        <fgColor theme="7"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0"/>
        <bgColor indexed="64"/>
      </patternFill>
    </fill>
    <fill>
      <patternFill patternType="solid">
        <fgColor rgb="FFD8E1F4"/>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B7C7EB"/>
        <bgColor indexed="64"/>
      </patternFill>
    </fill>
    <fill>
      <patternFill patternType="solid">
        <fgColor rgb="FFF3F5FB"/>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rgb="FF002060"/>
        <bgColor indexed="64"/>
      </patternFill>
    </fill>
    <fill>
      <patternFill patternType="solid">
        <fgColor theme="8" tint="-0.499984740745262"/>
        <bgColor indexed="64"/>
      </patternFill>
    </fill>
    <fill>
      <patternFill patternType="solid">
        <fgColor rgb="FF78D28D"/>
        <bgColor indexed="64"/>
      </patternFill>
    </fill>
    <fill>
      <patternFill patternType="solid">
        <fgColor theme="2" tint="-0.499984740745262"/>
        <bgColor indexed="64"/>
      </patternFill>
    </fill>
    <fill>
      <patternFill patternType="solid">
        <fgColor rgb="FFCFDAF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34998626667073579"/>
        <bgColor indexed="64"/>
      </patternFill>
    </fill>
  </fills>
  <borders count="38">
    <border>
      <left/>
      <right/>
      <top/>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theme="0"/>
      </right>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auto="1"/>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theme="0" tint="-0.499984740745262"/>
      </top>
      <bottom style="thin">
        <color auto="1"/>
      </bottom>
      <diagonal/>
    </border>
    <border>
      <left/>
      <right/>
      <top style="thin">
        <color theme="0" tint="-0.499984740745262"/>
      </top>
      <bottom style="thin">
        <color auto="1"/>
      </bottom>
      <diagonal/>
    </border>
    <border>
      <left style="thin">
        <color indexed="64"/>
      </left>
      <right style="medium">
        <color indexed="64"/>
      </right>
      <top style="thin">
        <color indexed="64"/>
      </top>
      <bottom/>
      <diagonal/>
    </border>
    <border>
      <left style="medium">
        <color indexed="64"/>
      </left>
      <right style="medium">
        <color indexed="64"/>
      </right>
      <top style="thin">
        <color theme="0" tint="-0.499984740745262"/>
      </top>
      <bottom/>
      <diagonal/>
    </border>
    <border>
      <left/>
      <right/>
      <top style="thin">
        <color theme="0" tint="-0.499984740745262"/>
      </top>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s>
  <cellStyleXfs count="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3" fillId="0" borderId="0"/>
    <xf numFmtId="0" fontId="3" fillId="0" borderId="0"/>
    <xf numFmtId="43" fontId="3" fillId="0" borderId="0" applyFont="0" applyFill="0" applyBorder="0" applyAlignment="0" applyProtection="0"/>
  </cellStyleXfs>
  <cellXfs count="245">
    <xf numFmtId="0" fontId="0" fillId="0" borderId="0" xfId="0"/>
    <xf numFmtId="0" fontId="0" fillId="5" borderId="0" xfId="0" applyFill="1"/>
    <xf numFmtId="0" fontId="9" fillId="5" borderId="0" xfId="0" applyFont="1" applyFill="1"/>
    <xf numFmtId="0" fontId="13" fillId="5" borderId="0" xfId="0" applyFont="1" applyFill="1" applyAlignment="1">
      <alignment horizontal="center" wrapText="1"/>
    </xf>
    <xf numFmtId="0" fontId="14" fillId="5" borderId="0" xfId="0" applyFont="1" applyFill="1" applyAlignment="1">
      <alignment horizontal="center" vertical="center" wrapText="1"/>
    </xf>
    <xf numFmtId="0" fontId="15" fillId="5" borderId="0" xfId="0" applyFont="1" applyFill="1"/>
    <xf numFmtId="0" fontId="2" fillId="5" borderId="0" xfId="0" applyFont="1" applyFill="1"/>
    <xf numFmtId="0" fontId="2" fillId="4" borderId="0" xfId="0" applyFont="1" applyFill="1"/>
    <xf numFmtId="0" fontId="2" fillId="9" borderId="0" xfId="0" applyFont="1" applyFill="1" applyAlignment="1">
      <alignment horizontal="center"/>
    </xf>
    <xf numFmtId="0" fontId="15" fillId="5" borderId="0" xfId="0" applyFont="1" applyFill="1" applyAlignment="1">
      <alignment vertical="center"/>
    </xf>
    <xf numFmtId="0" fontId="7" fillId="4" borderId="3" xfId="0" applyFont="1" applyFill="1" applyBorder="1" applyAlignment="1">
      <alignment vertical="center" wrapText="1"/>
    </xf>
    <xf numFmtId="0" fontId="6" fillId="4" borderId="3" xfId="0" applyFont="1" applyFill="1" applyBorder="1" applyAlignment="1">
      <alignment horizontal="center" vertical="center" wrapText="1"/>
    </xf>
    <xf numFmtId="0" fontId="2" fillId="8" borderId="0" xfId="0" applyFont="1" applyFill="1" applyAlignment="1">
      <alignment horizontal="center"/>
    </xf>
    <xf numFmtId="0" fontId="2" fillId="10" borderId="0" xfId="0" applyFont="1" applyFill="1" applyAlignment="1">
      <alignment horizontal="center"/>
    </xf>
    <xf numFmtId="0" fontId="6" fillId="9" borderId="3" xfId="0" applyFont="1" applyFill="1" applyBorder="1" applyAlignment="1">
      <alignment horizontal="center" vertical="center" wrapText="1"/>
    </xf>
    <xf numFmtId="0" fontId="7" fillId="9" borderId="9" xfId="0" applyFont="1" applyFill="1" applyBorder="1" applyAlignment="1">
      <alignment vertical="center"/>
    </xf>
    <xf numFmtId="0" fontId="7" fillId="9" borderId="10"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4" borderId="9" xfId="0" applyFont="1" applyFill="1" applyBorder="1" applyAlignment="1">
      <alignment vertical="center" wrapText="1"/>
    </xf>
    <xf numFmtId="0" fontId="15" fillId="0" borderId="0" xfId="0" applyFont="1"/>
    <xf numFmtId="0" fontId="2" fillId="4" borderId="2" xfId="0" applyFont="1" applyFill="1" applyBorder="1" applyAlignment="1">
      <alignment horizontal="right"/>
    </xf>
    <xf numFmtId="0" fontId="2" fillId="4" borderId="1" xfId="0" applyFont="1" applyFill="1" applyBorder="1" applyAlignment="1">
      <alignment horizontal="right"/>
    </xf>
    <xf numFmtId="0" fontId="2" fillId="5" borderId="0" xfId="0" applyFont="1" applyFill="1" applyAlignment="1">
      <alignment horizontal="center"/>
    </xf>
    <xf numFmtId="0" fontId="7" fillId="8" borderId="9" xfId="0" applyFont="1" applyFill="1" applyBorder="1" applyAlignment="1">
      <alignment horizontal="center" vertical="center" wrapText="1"/>
    </xf>
    <xf numFmtId="0" fontId="2" fillId="5" borderId="0" xfId="0" applyFont="1" applyFill="1" applyAlignment="1">
      <alignment horizontal="center" vertical="center"/>
    </xf>
    <xf numFmtId="0" fontId="2" fillId="8" borderId="0" xfId="0" applyFont="1" applyFill="1" applyAlignment="1">
      <alignment horizontal="center" vertical="center"/>
    </xf>
    <xf numFmtId="0" fontId="8" fillId="4" borderId="12" xfId="0" applyFont="1" applyFill="1" applyBorder="1" applyAlignment="1">
      <alignment horizontal="center" vertical="center" wrapText="1"/>
    </xf>
    <xf numFmtId="0" fontId="17" fillId="5" borderId="0" xfId="0" applyFont="1" applyFill="1"/>
    <xf numFmtId="0" fontId="2" fillId="0" borderId="0" xfId="0" applyFont="1"/>
    <xf numFmtId="0" fontId="18" fillId="0" borderId="0" xfId="0" applyFont="1" applyAlignment="1">
      <alignment horizontal="left" indent="5"/>
    </xf>
    <xf numFmtId="0" fontId="18" fillId="0" borderId="0" xfId="0" applyFont="1" applyAlignment="1">
      <alignment horizontal="left" indent="4"/>
    </xf>
    <xf numFmtId="0" fontId="18" fillId="0" borderId="0" xfId="0" applyFont="1" applyAlignment="1">
      <alignment horizontal="left" indent="6"/>
    </xf>
    <xf numFmtId="49" fontId="0" fillId="0" borderId="0" xfId="0" applyNumberFormat="1"/>
    <xf numFmtId="164" fontId="0" fillId="0" borderId="0" xfId="1" applyNumberFormat="1" applyFont="1"/>
    <xf numFmtId="0" fontId="0" fillId="0" borderId="0" xfId="0" applyAlignment="1">
      <alignment wrapText="1"/>
    </xf>
    <xf numFmtId="0" fontId="7" fillId="7" borderId="3" xfId="0" applyFont="1" applyFill="1" applyBorder="1" applyAlignment="1">
      <alignment vertical="center" wrapText="1"/>
    </xf>
    <xf numFmtId="0" fontId="16" fillId="5" borderId="0" xfId="0" applyFont="1" applyFill="1"/>
    <xf numFmtId="0" fontId="16" fillId="0" borderId="0" xfId="0" applyFont="1"/>
    <xf numFmtId="0" fontId="16" fillId="2" borderId="0" xfId="0" applyFont="1" applyFill="1"/>
    <xf numFmtId="0" fontId="7" fillId="16" borderId="6" xfId="0" applyFont="1" applyFill="1" applyBorder="1" applyAlignment="1">
      <alignment horizontal="center" vertical="center" wrapText="1"/>
    </xf>
    <xf numFmtId="0" fontId="7" fillId="5" borderId="0" xfId="0" applyFont="1" applyFill="1" applyAlignment="1">
      <alignment vertical="center" wrapText="1"/>
    </xf>
    <xf numFmtId="0" fontId="7" fillId="0" borderId="0" xfId="0" applyFont="1" applyAlignment="1">
      <alignment vertical="center" wrapText="1"/>
    </xf>
    <xf numFmtId="0" fontId="2" fillId="0" borderId="0" xfId="0" applyFont="1" applyAlignment="1">
      <alignment horizontal="center"/>
    </xf>
    <xf numFmtId="0" fontId="2" fillId="16" borderId="0" xfId="0" applyFont="1" applyFill="1" applyAlignment="1">
      <alignment horizontal="center" vertical="center"/>
    </xf>
    <xf numFmtId="0" fontId="2" fillId="13" borderId="0" xfId="0" applyFont="1" applyFill="1" applyAlignment="1">
      <alignment horizontal="center"/>
    </xf>
    <xf numFmtId="0" fontId="2" fillId="14" borderId="0" xfId="0" applyFont="1" applyFill="1" applyAlignment="1">
      <alignment horizontal="center"/>
    </xf>
    <xf numFmtId="0" fontId="2" fillId="17" borderId="0" xfId="0" applyFont="1" applyFill="1" applyAlignment="1">
      <alignment horizontal="center"/>
    </xf>
    <xf numFmtId="0" fontId="2" fillId="15" borderId="0" xfId="0" applyFont="1" applyFill="1" applyAlignment="1">
      <alignment horizontal="center"/>
    </xf>
    <xf numFmtId="0" fontId="2" fillId="12" borderId="0" xfId="0" applyFont="1" applyFill="1" applyAlignment="1">
      <alignment horizontal="center"/>
    </xf>
    <xf numFmtId="0" fontId="24" fillId="5" borderId="0" xfId="0" applyFont="1" applyFill="1"/>
    <xf numFmtId="164" fontId="19" fillId="5" borderId="0" xfId="1" applyNumberFormat="1" applyFont="1" applyFill="1" applyBorder="1" applyAlignment="1">
      <alignment horizontal="center" vertical="center" wrapText="1"/>
    </xf>
    <xf numFmtId="0" fontId="19" fillId="5" borderId="0" xfId="0" applyFont="1" applyFill="1" applyAlignment="1">
      <alignment horizontal="center" vertical="center" wrapText="1"/>
    </xf>
    <xf numFmtId="0" fontId="24" fillId="5" borderId="0" xfId="28" applyFont="1" applyFill="1" applyAlignment="1">
      <alignment horizontal="left" indent="1"/>
    </xf>
    <xf numFmtId="0" fontId="24" fillId="5" borderId="0" xfId="0" applyFont="1" applyFill="1" applyAlignment="1">
      <alignment horizontal="left" indent="1"/>
    </xf>
    <xf numFmtId="0" fontId="25" fillId="5" borderId="0" xfId="0" applyFont="1" applyFill="1" applyAlignment="1">
      <alignment horizontal="left" indent="1"/>
    </xf>
    <xf numFmtId="0" fontId="20" fillId="11" borderId="3"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5"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26" fillId="15" borderId="11" xfId="0" applyFont="1" applyFill="1" applyBorder="1" applyAlignment="1">
      <alignment horizontal="center" wrapText="1"/>
    </xf>
    <xf numFmtId="0" fontId="26" fillId="5" borderId="0" xfId="0" applyFont="1" applyFill="1"/>
    <xf numFmtId="0" fontId="26" fillId="0" borderId="0" xfId="0" applyFont="1"/>
    <xf numFmtId="0" fontId="22" fillId="19" borderId="4" xfId="0" applyFont="1" applyFill="1" applyBorder="1" applyAlignment="1">
      <alignment horizontal="center" vertical="center" wrapText="1"/>
    </xf>
    <xf numFmtId="0" fontId="22" fillId="19" borderId="5" xfId="0" applyFont="1" applyFill="1" applyBorder="1" applyAlignment="1">
      <alignment horizontal="center" vertical="center" wrapText="1"/>
    </xf>
    <xf numFmtId="0" fontId="0" fillId="5" borderId="0" xfId="0" applyFill="1" applyAlignment="1">
      <alignment wrapText="1"/>
    </xf>
    <xf numFmtId="0" fontId="11" fillId="5" borderId="0" xfId="0" applyFont="1" applyFill="1" applyAlignment="1">
      <alignment horizontal="left"/>
    </xf>
    <xf numFmtId="0" fontId="12" fillId="21" borderId="0" xfId="28" applyFont="1" applyFill="1"/>
    <xf numFmtId="0" fontId="0" fillId="21" borderId="0" xfId="0" applyFill="1"/>
    <xf numFmtId="0" fontId="12" fillId="9" borderId="0" xfId="28" applyFont="1" applyFill="1"/>
    <xf numFmtId="0" fontId="0" fillId="9" borderId="0" xfId="0" applyFill="1"/>
    <xf numFmtId="0" fontId="12" fillId="22" borderId="0" xfId="28" applyFont="1" applyFill="1"/>
    <xf numFmtId="0" fontId="0" fillId="22" borderId="0" xfId="0" applyFill="1"/>
    <xf numFmtId="0" fontId="19" fillId="4" borderId="3" xfId="0" applyFont="1" applyFill="1" applyBorder="1" applyAlignment="1">
      <alignment horizontal="center" vertical="center" wrapText="1"/>
    </xf>
    <xf numFmtId="0" fontId="31" fillId="5" borderId="0" xfId="0" applyFont="1" applyFill="1" applyAlignment="1">
      <alignment horizontal="center"/>
    </xf>
    <xf numFmtId="0" fontId="31" fillId="0" borderId="0" xfId="0" applyFont="1" applyAlignment="1">
      <alignment horizontal="center"/>
    </xf>
    <xf numFmtId="0" fontId="31" fillId="3" borderId="0" xfId="0" applyFont="1" applyFill="1" applyAlignment="1">
      <alignment horizontal="center"/>
    </xf>
    <xf numFmtId="0" fontId="0" fillId="4" borderId="0" xfId="0" applyFill="1"/>
    <xf numFmtId="0" fontId="30" fillId="4" borderId="3" xfId="0" applyFont="1" applyFill="1" applyBorder="1" applyAlignment="1">
      <alignment horizontal="center" vertical="center" wrapText="1"/>
    </xf>
    <xf numFmtId="0" fontId="0" fillId="5" borderId="17" xfId="0" applyFill="1" applyBorder="1"/>
    <xf numFmtId="0" fontId="0" fillId="5" borderId="18" xfId="0" applyFill="1" applyBorder="1"/>
    <xf numFmtId="0" fontId="0" fillId="0" borderId="19" xfId="0" applyBorder="1"/>
    <xf numFmtId="164" fontId="6" fillId="6" borderId="6" xfId="1" applyNumberFormat="1" applyFont="1" applyFill="1" applyBorder="1" applyAlignment="1">
      <alignment horizontal="center" vertical="center" wrapText="1"/>
    </xf>
    <xf numFmtId="164" fontId="6" fillId="6" borderId="7" xfId="1" applyNumberFormat="1"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5" borderId="7" xfId="0" applyFill="1" applyBorder="1" applyAlignment="1">
      <alignment horizontal="center"/>
    </xf>
    <xf numFmtId="9" fontId="0" fillId="5" borderId="7" xfId="2" applyFont="1" applyFill="1" applyBorder="1" applyAlignment="1">
      <alignment horizontal="center"/>
    </xf>
    <xf numFmtId="9" fontId="0" fillId="5" borderId="8" xfId="2" applyFont="1" applyFill="1" applyBorder="1" applyAlignment="1">
      <alignment horizontal="center"/>
    </xf>
    <xf numFmtId="0" fontId="0" fillId="5" borderId="0" xfId="0" applyFill="1" applyAlignment="1">
      <alignment horizontal="center"/>
    </xf>
    <xf numFmtId="9" fontId="0" fillId="5" borderId="0" xfId="2" applyFont="1" applyFill="1" applyBorder="1" applyAlignment="1">
      <alignment horizontal="center"/>
    </xf>
    <xf numFmtId="9" fontId="0" fillId="5" borderId="13" xfId="2" applyFont="1" applyFill="1" applyBorder="1" applyAlignment="1">
      <alignment horizontal="center"/>
    </xf>
    <xf numFmtId="0" fontId="0" fillId="5" borderId="10" xfId="0" applyFill="1" applyBorder="1" applyAlignment="1">
      <alignment horizontal="center"/>
    </xf>
    <xf numFmtId="9" fontId="0" fillId="5" borderId="10" xfId="2" applyFont="1" applyFill="1" applyBorder="1" applyAlignment="1">
      <alignment horizontal="center"/>
    </xf>
    <xf numFmtId="9" fontId="0" fillId="5" borderId="11" xfId="2" applyFont="1" applyFill="1" applyBorder="1" applyAlignment="1">
      <alignment horizontal="center"/>
    </xf>
    <xf numFmtId="0" fontId="19" fillId="5" borderId="6" xfId="0" applyFont="1" applyFill="1" applyBorder="1" applyAlignment="1">
      <alignment horizontal="right"/>
    </xf>
    <xf numFmtId="0" fontId="19" fillId="5" borderId="12" xfId="0" applyFont="1" applyFill="1" applyBorder="1" applyAlignment="1">
      <alignment horizontal="right"/>
    </xf>
    <xf numFmtId="0" fontId="19" fillId="5" borderId="9" xfId="0" applyFont="1" applyFill="1" applyBorder="1" applyAlignment="1">
      <alignment horizontal="right"/>
    </xf>
    <xf numFmtId="0" fontId="0" fillId="5" borderId="6"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6" fillId="12" borderId="4"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23" borderId="3" xfId="0" applyFont="1" applyFill="1" applyBorder="1" applyAlignment="1">
      <alignment horizontal="center" vertical="center" wrapText="1"/>
    </xf>
    <xf numFmtId="0" fontId="6" fillId="23" borderId="4" xfId="0" applyFont="1" applyFill="1" applyBorder="1" applyAlignment="1">
      <alignment horizontal="center" vertical="center" wrapText="1"/>
    </xf>
    <xf numFmtId="0" fontId="6" fillId="23" borderId="5" xfId="0" applyFont="1" applyFill="1" applyBorder="1" applyAlignment="1">
      <alignment horizontal="center" vertical="center" wrapText="1"/>
    </xf>
    <xf numFmtId="9" fontId="0" fillId="0" borderId="7" xfId="2" applyFont="1" applyBorder="1" applyAlignment="1">
      <alignment horizontal="center"/>
    </xf>
    <xf numFmtId="9" fontId="0" fillId="0" borderId="8" xfId="2" applyFont="1" applyBorder="1" applyAlignment="1">
      <alignment horizontal="center"/>
    </xf>
    <xf numFmtId="9" fontId="0" fillId="0" borderId="0" xfId="2" applyFont="1" applyBorder="1" applyAlignment="1">
      <alignment horizontal="center"/>
    </xf>
    <xf numFmtId="9" fontId="0" fillId="0" borderId="13" xfId="2" applyFont="1" applyBorder="1" applyAlignment="1">
      <alignment horizontal="center"/>
    </xf>
    <xf numFmtId="9" fontId="0" fillId="0" borderId="6" xfId="2" applyFont="1" applyBorder="1" applyAlignment="1">
      <alignment horizontal="center"/>
    </xf>
    <xf numFmtId="9" fontId="0" fillId="0" borderId="12" xfId="2" applyFont="1" applyBorder="1" applyAlignment="1">
      <alignment horizontal="center"/>
    </xf>
    <xf numFmtId="9" fontId="0" fillId="5" borderId="12" xfId="2" applyFont="1" applyFill="1" applyBorder="1" applyAlignment="1">
      <alignment horizontal="center"/>
    </xf>
    <xf numFmtId="0" fontId="22" fillId="15" borderId="15" xfId="0" applyFont="1" applyFill="1" applyBorder="1" applyAlignment="1">
      <alignment horizontal="center" vertical="center" wrapText="1"/>
    </xf>
    <xf numFmtId="9" fontId="0" fillId="0" borderId="15" xfId="2" applyFont="1" applyBorder="1" applyAlignment="1">
      <alignment horizontal="center"/>
    </xf>
    <xf numFmtId="9" fontId="0" fillId="0" borderId="16" xfId="2" applyFont="1" applyBorder="1" applyAlignment="1">
      <alignment horizontal="center"/>
    </xf>
    <xf numFmtId="9" fontId="0" fillId="5" borderId="16" xfId="2" applyFont="1" applyFill="1" applyBorder="1" applyAlignment="1">
      <alignment horizontal="center"/>
    </xf>
    <xf numFmtId="0" fontId="20" fillId="15" borderId="25"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24" borderId="4" xfId="0" applyFont="1" applyFill="1" applyBorder="1" applyAlignment="1">
      <alignment horizontal="center" vertical="center" wrapText="1"/>
    </xf>
    <xf numFmtId="0" fontId="20" fillId="24" borderId="5" xfId="0" applyFont="1" applyFill="1" applyBorder="1" applyAlignment="1">
      <alignment horizontal="center" vertical="center" wrapText="1"/>
    </xf>
    <xf numFmtId="0" fontId="33" fillId="0" borderId="6" xfId="0" applyFont="1" applyBorder="1" applyAlignment="1">
      <alignment horizontal="right"/>
    </xf>
    <xf numFmtId="0" fontId="33" fillId="0" borderId="12" xfId="0" applyFont="1" applyBorder="1" applyAlignment="1">
      <alignment horizontal="right"/>
    </xf>
    <xf numFmtId="0" fontId="29" fillId="0" borderId="12" xfId="0" applyFont="1" applyBorder="1" applyAlignment="1">
      <alignment horizontal="right"/>
    </xf>
    <xf numFmtId="0" fontId="33" fillId="0" borderId="9" xfId="0" applyFont="1" applyBorder="1" applyAlignment="1">
      <alignment horizontal="right"/>
    </xf>
    <xf numFmtId="0" fontId="0" fillId="0" borderId="26" xfId="0" applyBorder="1"/>
    <xf numFmtId="1" fontId="0" fillId="0" borderId="27" xfId="2" applyNumberFormat="1" applyFont="1" applyFill="1" applyBorder="1" applyAlignment="1">
      <alignment horizontal="center" vertical="center"/>
    </xf>
    <xf numFmtId="165" fontId="0" fillId="0" borderId="28" xfId="2" applyNumberFormat="1" applyFont="1" applyFill="1" applyBorder="1" applyAlignment="1">
      <alignment horizontal="center" vertical="center"/>
    </xf>
    <xf numFmtId="0" fontId="0" fillId="0" borderId="29" xfId="0" applyBorder="1"/>
    <xf numFmtId="1" fontId="0" fillId="0" borderId="30" xfId="2" applyNumberFormat="1" applyFont="1" applyFill="1" applyBorder="1" applyAlignment="1">
      <alignment horizontal="center" vertical="center"/>
    </xf>
    <xf numFmtId="165" fontId="0" fillId="0" borderId="31" xfId="2" applyNumberFormat="1" applyFont="1" applyFill="1" applyBorder="1" applyAlignment="1">
      <alignment horizontal="center" vertical="center"/>
    </xf>
    <xf numFmtId="0" fontId="15" fillId="0" borderId="29" xfId="0" applyFont="1" applyBorder="1"/>
    <xf numFmtId="0" fontId="0" fillId="0" borderId="32" xfId="0" applyBorder="1"/>
    <xf numFmtId="1" fontId="0" fillId="0" borderId="33" xfId="2" applyNumberFormat="1" applyFont="1" applyFill="1" applyBorder="1" applyAlignment="1">
      <alignment horizontal="center" vertical="center"/>
    </xf>
    <xf numFmtId="165" fontId="0" fillId="0" borderId="34" xfId="2" applyNumberFormat="1" applyFont="1" applyFill="1" applyBorder="1" applyAlignment="1">
      <alignment horizontal="center" vertical="center"/>
    </xf>
    <xf numFmtId="0" fontId="32" fillId="25" borderId="25" xfId="0" applyFont="1" applyFill="1" applyBorder="1" applyAlignment="1">
      <alignment horizontal="center" vertical="center" wrapText="1"/>
    </xf>
    <xf numFmtId="0" fontId="32" fillId="25" borderId="25" xfId="0" applyFont="1" applyFill="1" applyBorder="1" applyAlignment="1">
      <alignment horizontal="center" vertical="center"/>
    </xf>
    <xf numFmtId="0" fontId="0" fillId="5" borderId="0" xfId="0" applyFill="1" applyAlignment="1">
      <alignment horizontal="right"/>
    </xf>
    <xf numFmtId="0" fontId="20" fillId="15" borderId="3"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9" fontId="0" fillId="5" borderId="9" xfId="2" applyFont="1" applyFill="1" applyBorder="1" applyAlignment="1">
      <alignment horizontal="center"/>
    </xf>
    <xf numFmtId="0" fontId="6" fillId="8" borderId="6" xfId="0" applyFont="1" applyFill="1" applyBorder="1" applyAlignment="1">
      <alignment horizontal="center" vertical="center" wrapText="1"/>
    </xf>
    <xf numFmtId="0" fontId="0" fillId="5" borderId="12" xfId="0" applyFill="1" applyBorder="1"/>
    <xf numFmtId="0" fontId="0" fillId="5" borderId="13" xfId="0" applyFill="1" applyBorder="1"/>
    <xf numFmtId="0" fontId="0" fillId="5" borderId="16" xfId="0" applyFill="1" applyBorder="1"/>
    <xf numFmtId="9" fontId="0" fillId="5" borderId="14" xfId="2" applyFont="1" applyFill="1" applyBorder="1" applyAlignment="1">
      <alignment horizontal="center"/>
    </xf>
    <xf numFmtId="164" fontId="17" fillId="0" borderId="20" xfId="1" applyNumberFormat="1" applyFont="1" applyFill="1" applyBorder="1" applyAlignment="1">
      <alignment horizontal="center" vertical="center"/>
    </xf>
    <xf numFmtId="164" fontId="17" fillId="0" borderId="21" xfId="1" applyNumberFormat="1" applyFont="1" applyFill="1" applyBorder="1" applyAlignment="1">
      <alignment horizontal="center" vertical="center"/>
    </xf>
    <xf numFmtId="164" fontId="17" fillId="0" borderId="19" xfId="1" applyNumberFormat="1" applyFont="1" applyFill="1" applyBorder="1" applyAlignment="1">
      <alignment horizontal="center" vertical="center"/>
    </xf>
    <xf numFmtId="164" fontId="17" fillId="0" borderId="22" xfId="1" applyNumberFormat="1" applyFont="1" applyFill="1" applyBorder="1" applyAlignment="1">
      <alignment horizontal="center" vertical="center"/>
    </xf>
    <xf numFmtId="164" fontId="17" fillId="0" borderId="23" xfId="1" applyNumberFormat="1" applyFont="1" applyFill="1" applyBorder="1" applyAlignment="1">
      <alignment horizontal="center" vertical="center"/>
    </xf>
    <xf numFmtId="164" fontId="17" fillId="0" borderId="24" xfId="1" applyNumberFormat="1" applyFont="1" applyFill="1" applyBorder="1" applyAlignment="1">
      <alignment horizontal="center" vertical="center"/>
    </xf>
    <xf numFmtId="164" fontId="2" fillId="5" borderId="0" xfId="1" applyNumberFormat="1" applyFont="1" applyFill="1" applyAlignment="1">
      <alignment horizontal="center" vertical="center"/>
    </xf>
    <xf numFmtId="164" fontId="2" fillId="6" borderId="0" xfId="1" applyNumberFormat="1" applyFont="1" applyFill="1" applyAlignment="1">
      <alignment horizontal="center" vertical="center"/>
    </xf>
    <xf numFmtId="0" fontId="2" fillId="6" borderId="0" xfId="0" applyFont="1" applyFill="1" applyAlignment="1">
      <alignment horizontal="center" vertical="center"/>
    </xf>
    <xf numFmtId="0" fontId="15" fillId="10" borderId="0" xfId="0" applyFont="1" applyFill="1"/>
    <xf numFmtId="164" fontId="17" fillId="0" borderId="35" xfId="1" applyNumberFormat="1" applyFont="1" applyFill="1" applyBorder="1" applyAlignment="1">
      <alignment horizontal="center" vertical="center"/>
    </xf>
    <xf numFmtId="164" fontId="17" fillId="0" borderId="36" xfId="1" applyNumberFormat="1" applyFont="1" applyFill="1" applyBorder="1" applyAlignment="1">
      <alignment horizontal="center" vertical="center"/>
    </xf>
    <xf numFmtId="164" fontId="15" fillId="5" borderId="0" xfId="1" applyNumberFormat="1" applyFont="1" applyFill="1" applyBorder="1" applyAlignment="1">
      <alignment horizontal="center" vertical="center"/>
    </xf>
    <xf numFmtId="164" fontId="17" fillId="0" borderId="37" xfId="1" applyNumberFormat="1" applyFont="1" applyFill="1" applyBorder="1" applyAlignment="1">
      <alignment horizontal="center" vertical="center"/>
    </xf>
    <xf numFmtId="0" fontId="8" fillId="4" borderId="15" xfId="0" applyFont="1" applyFill="1" applyBorder="1" applyAlignment="1">
      <alignment vertical="center" wrapText="1"/>
    </xf>
    <xf numFmtId="0" fontId="8" fillId="4" borderId="14" xfId="0" applyFont="1" applyFill="1" applyBorder="1" applyAlignment="1">
      <alignment vertical="center" wrapText="1"/>
    </xf>
    <xf numFmtId="9" fontId="0" fillId="0" borderId="12" xfId="0" applyNumberFormat="1" applyBorder="1" applyAlignment="1">
      <alignment horizontal="center"/>
    </xf>
    <xf numFmtId="9" fontId="0" fillId="0" borderId="0" xfId="0" applyNumberFormat="1" applyAlignment="1">
      <alignment horizontal="center"/>
    </xf>
    <xf numFmtId="0" fontId="0" fillId="0" borderId="15" xfId="0" applyBorder="1" applyAlignment="1">
      <alignment horizontal="center"/>
    </xf>
    <xf numFmtId="0" fontId="0" fillId="5" borderId="16" xfId="0" applyFill="1" applyBorder="1" applyAlignment="1">
      <alignment horizontal="center"/>
    </xf>
    <xf numFmtId="0" fontId="0" fillId="0" borderId="16" xfId="0" applyBorder="1" applyAlignment="1">
      <alignment horizontal="center"/>
    </xf>
    <xf numFmtId="9" fontId="0" fillId="0" borderId="16" xfId="0" applyNumberFormat="1" applyBorder="1" applyAlignment="1">
      <alignment horizontal="center"/>
    </xf>
    <xf numFmtId="0" fontId="0" fillId="5" borderId="14" xfId="0" applyFill="1" applyBorder="1" applyAlignment="1">
      <alignment horizontal="center"/>
    </xf>
    <xf numFmtId="9" fontId="0" fillId="0" borderId="13" xfId="0" applyNumberFormat="1" applyBorder="1" applyAlignment="1">
      <alignment horizontal="center"/>
    </xf>
    <xf numFmtId="0" fontId="35" fillId="4" borderId="12" xfId="0" applyFont="1" applyFill="1" applyBorder="1" applyAlignment="1">
      <alignment vertical="center" wrapText="1"/>
    </xf>
    <xf numFmtId="0" fontId="15" fillId="0" borderId="6" xfId="0" applyFont="1" applyBorder="1" applyAlignment="1">
      <alignment horizontal="right"/>
    </xf>
    <xf numFmtId="0" fontId="15" fillId="5" borderId="12" xfId="0" applyFont="1" applyFill="1" applyBorder="1" applyAlignment="1">
      <alignment horizontal="right"/>
    </xf>
    <xf numFmtId="0" fontId="15" fillId="0" borderId="12" xfId="0" applyFont="1" applyBorder="1" applyAlignment="1">
      <alignment horizontal="right"/>
    </xf>
    <xf numFmtId="0" fontId="15" fillId="5" borderId="9" xfId="0" applyFont="1" applyFill="1" applyBorder="1" applyAlignment="1">
      <alignment horizontal="right"/>
    </xf>
    <xf numFmtId="9" fontId="15" fillId="0" borderId="0" xfId="0" applyNumberFormat="1" applyFont="1" applyAlignment="1">
      <alignment horizontal="center"/>
    </xf>
    <xf numFmtId="0" fontId="11" fillId="5" borderId="10" xfId="0" applyFont="1" applyFill="1" applyBorder="1" applyAlignment="1">
      <alignment horizontal="left"/>
    </xf>
    <xf numFmtId="0" fontId="0" fillId="5" borderId="7" xfId="0" applyFill="1" applyBorder="1" applyAlignment="1">
      <alignment horizontal="left" wrapText="1"/>
    </xf>
    <xf numFmtId="0" fontId="0" fillId="5" borderId="0" xfId="0" applyFill="1" applyAlignment="1">
      <alignment horizontal="center" wrapText="1"/>
    </xf>
    <xf numFmtId="0" fontId="25" fillId="5" borderId="0" xfId="0" applyFont="1" applyFill="1" applyAlignment="1">
      <alignment horizontal="center" vertical="center" wrapText="1"/>
    </xf>
    <xf numFmtId="0" fontId="11" fillId="5" borderId="10" xfId="0" applyFont="1" applyFill="1" applyBorder="1" applyAlignment="1">
      <alignment horizontal="left" vertical="top"/>
    </xf>
    <xf numFmtId="0" fontId="23" fillId="5" borderId="0" xfId="28" applyFont="1" applyFill="1" applyAlignment="1">
      <alignment horizontal="left" vertical="top" wrapText="1" indent="1"/>
    </xf>
    <xf numFmtId="0" fontId="11" fillId="5" borderId="10" xfId="0" applyFont="1" applyFill="1" applyBorder="1" applyAlignment="1">
      <alignment vertical="top" wrapText="1"/>
    </xf>
    <xf numFmtId="0" fontId="0" fillId="5" borderId="0" xfId="0" applyFill="1" applyAlignment="1">
      <alignment horizontal="left" vertical="top" wrapText="1"/>
    </xf>
    <xf numFmtId="0" fontId="12" fillId="18" borderId="0" xfId="28" applyFont="1" applyFill="1" applyAlignment="1"/>
    <xf numFmtId="0" fontId="8" fillId="4" borderId="15" xfId="0" applyFont="1" applyFill="1" applyBorder="1" applyAlignment="1">
      <alignment horizontal="center" vertical="center" wrapText="1"/>
    </xf>
    <xf numFmtId="0" fontId="8" fillId="4" borderId="14" xfId="0" applyFont="1" applyFill="1" applyBorder="1" applyAlignment="1">
      <alignment horizontal="center" vertical="center" wrapText="1"/>
    </xf>
    <xf numFmtId="164" fontId="8" fillId="6" borderId="6" xfId="1" applyNumberFormat="1" applyFont="1" applyFill="1" applyBorder="1" applyAlignment="1">
      <alignment horizontal="center" vertical="center"/>
    </xf>
    <xf numFmtId="164" fontId="8" fillId="6" borderId="7" xfId="1" applyNumberFormat="1" applyFont="1" applyFill="1" applyBorder="1" applyAlignment="1">
      <alignment horizontal="center" vertical="center"/>
    </xf>
    <xf numFmtId="164" fontId="8" fillId="6" borderId="8" xfId="1" applyNumberFormat="1" applyFont="1" applyFill="1" applyBorder="1" applyAlignment="1">
      <alignment horizontal="center" vertical="center"/>
    </xf>
    <xf numFmtId="164" fontId="8" fillId="6" borderId="9" xfId="1" applyNumberFormat="1" applyFont="1" applyFill="1" applyBorder="1" applyAlignment="1">
      <alignment horizontal="center" vertical="center"/>
    </xf>
    <xf numFmtId="164" fontId="8" fillId="6" borderId="10" xfId="1" applyNumberFormat="1" applyFont="1" applyFill="1" applyBorder="1" applyAlignment="1">
      <alignment horizontal="center" vertical="center"/>
    </xf>
    <xf numFmtId="164" fontId="8" fillId="6" borderId="11" xfId="1" applyNumberFormat="1" applyFont="1" applyFill="1" applyBorder="1" applyAlignment="1">
      <alignment horizontal="center" vertical="center"/>
    </xf>
    <xf numFmtId="164" fontId="6" fillId="6" borderId="3" xfId="1" applyNumberFormat="1" applyFont="1" applyFill="1" applyBorder="1" applyAlignment="1">
      <alignment horizontal="center" vertical="center" wrapText="1"/>
    </xf>
    <xf numFmtId="164" fontId="6" fillId="6" borderId="4" xfId="1" applyNumberFormat="1" applyFont="1" applyFill="1" applyBorder="1" applyAlignment="1">
      <alignment horizontal="center" vertical="center" wrapText="1"/>
    </xf>
    <xf numFmtId="164" fontId="6" fillId="6" borderId="5" xfId="1" applyNumberFormat="1" applyFont="1" applyFill="1" applyBorder="1" applyAlignment="1">
      <alignment horizontal="center" vertical="center" wrapText="1"/>
    </xf>
    <xf numFmtId="0" fontId="0" fillId="0" borderId="0" xfId="0" applyAlignment="1">
      <alignment horizontal="center"/>
    </xf>
    <xf numFmtId="0" fontId="7" fillId="8" borderId="10"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21" fillId="11" borderId="0" xfId="0" applyFont="1" applyFill="1" applyAlignment="1">
      <alignment horizontal="center" vertical="center"/>
    </xf>
    <xf numFmtId="0" fontId="27" fillId="19" borderId="6" xfId="0" applyFont="1" applyFill="1" applyBorder="1" applyAlignment="1">
      <alignment horizontal="center" wrapText="1"/>
    </xf>
    <xf numFmtId="0" fontId="27" fillId="19" borderId="7" xfId="0" applyFont="1" applyFill="1" applyBorder="1" applyAlignment="1">
      <alignment horizontal="center" wrapText="1"/>
    </xf>
    <xf numFmtId="0" fontId="27" fillId="19" borderId="8" xfId="0" applyFont="1" applyFill="1" applyBorder="1" applyAlignment="1">
      <alignment horizontal="center" wrapText="1"/>
    </xf>
    <xf numFmtId="0" fontId="21" fillId="16" borderId="12" xfId="0" applyFont="1" applyFill="1" applyBorder="1" applyAlignment="1">
      <alignment horizontal="center" vertical="center"/>
    </xf>
    <xf numFmtId="0" fontId="21" fillId="16" borderId="0" xfId="0" applyFont="1" applyFill="1" applyAlignment="1">
      <alignment horizontal="center" vertical="center"/>
    </xf>
    <xf numFmtId="0" fontId="22" fillId="11" borderId="6"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6" fillId="11" borderId="10" xfId="0" applyFont="1" applyFill="1" applyBorder="1" applyAlignment="1">
      <alignment horizontal="center" wrapText="1"/>
    </xf>
    <xf numFmtId="0" fontId="26" fillId="11" borderId="11" xfId="0" applyFont="1" applyFill="1" applyBorder="1" applyAlignment="1">
      <alignment horizontal="center" wrapText="1"/>
    </xf>
    <xf numFmtId="0" fontId="26" fillId="14" borderId="4" xfId="0" applyFont="1" applyFill="1" applyBorder="1" applyAlignment="1">
      <alignment horizontal="center" wrapText="1"/>
    </xf>
    <xf numFmtId="0" fontId="26" fillId="14" borderId="5" xfId="0" applyFont="1" applyFill="1" applyBorder="1" applyAlignment="1">
      <alignment horizontal="center" wrapText="1"/>
    </xf>
    <xf numFmtId="0" fontId="28" fillId="20" borderId="9" xfId="0" applyFont="1" applyFill="1" applyBorder="1" applyAlignment="1">
      <alignment horizontal="center" wrapText="1"/>
    </xf>
    <xf numFmtId="0" fontId="28" fillId="20" borderId="10" xfId="0" applyFont="1" applyFill="1" applyBorder="1" applyAlignment="1">
      <alignment horizontal="center" wrapText="1"/>
    </xf>
    <xf numFmtId="0" fontId="28" fillId="20" borderId="11" xfId="0" applyFont="1" applyFill="1" applyBorder="1" applyAlignment="1">
      <alignment horizontal="center" wrapText="1"/>
    </xf>
    <xf numFmtId="0" fontId="26" fillId="9" borderId="9" xfId="0" applyFont="1" applyFill="1" applyBorder="1" applyAlignment="1">
      <alignment horizontal="center" wrapText="1"/>
    </xf>
    <xf numFmtId="0" fontId="26" fillId="9" borderId="10" xfId="0" applyFont="1" applyFill="1" applyBorder="1" applyAlignment="1">
      <alignment horizontal="center" wrapText="1"/>
    </xf>
    <xf numFmtId="0" fontId="26" fillId="9" borderId="11" xfId="0" applyFont="1" applyFill="1" applyBorder="1" applyAlignment="1">
      <alignment horizontal="center" wrapText="1"/>
    </xf>
    <xf numFmtId="0" fontId="7" fillId="9"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26" fillId="13" borderId="9" xfId="0" applyFont="1" applyFill="1" applyBorder="1" applyAlignment="1">
      <alignment horizontal="center"/>
    </xf>
    <xf numFmtId="0" fontId="26" fillId="13" borderId="10" xfId="0" applyFont="1" applyFill="1" applyBorder="1" applyAlignment="1">
      <alignment horizontal="center"/>
    </xf>
    <xf numFmtId="0" fontId="7" fillId="20" borderId="7" xfId="0" applyFont="1" applyFill="1" applyBorder="1" applyAlignment="1">
      <alignment horizontal="center" vertical="center" wrapText="1"/>
    </xf>
    <xf numFmtId="0" fontId="7" fillId="20" borderId="8" xfId="0" applyFont="1" applyFill="1" applyBorder="1" applyAlignment="1">
      <alignment horizontal="center" vertical="center" wrapText="1"/>
    </xf>
    <xf numFmtId="0" fontId="7" fillId="20" borderId="6"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4" xfId="0" applyFont="1" applyFill="1" applyBorder="1" applyAlignment="1">
      <alignment horizontal="center" vertical="center" wrapText="1"/>
    </xf>
    <xf numFmtId="0" fontId="22" fillId="14" borderId="5" xfId="0" applyFont="1" applyFill="1" applyBorder="1" applyAlignment="1">
      <alignment horizontal="center" vertical="center" wrapText="1"/>
    </xf>
    <xf numFmtId="0" fontId="15" fillId="5" borderId="0" xfId="0" applyFont="1" applyFill="1" applyAlignment="1">
      <alignment horizontal="left"/>
    </xf>
    <xf numFmtId="0" fontId="34" fillId="25" borderId="3" xfId="0" applyFont="1" applyFill="1" applyBorder="1" applyAlignment="1">
      <alignment horizontal="center" vertical="center" wrapText="1"/>
    </xf>
    <xf numFmtId="0" fontId="34" fillId="25" borderId="5" xfId="0" applyFont="1" applyFill="1" applyBorder="1" applyAlignment="1">
      <alignment horizontal="center" vertical="center" wrapText="1"/>
    </xf>
  </cellXfs>
  <cellStyles count="32">
    <cellStyle name="Comma" xfId="1" builtinId="3"/>
    <cellStyle name="Comma 2" xfId="4" xr:uid="{00000000-0005-0000-0000-00002F000000}"/>
    <cellStyle name="Comma 2 2" xfId="10" xr:uid="{00000000-0005-0000-0000-00002F000000}"/>
    <cellStyle name="Comma 2 2 2" xfId="31" xr:uid="{AA46F883-E014-43B9-A632-6CCF09B237F6}"/>
    <cellStyle name="Comma 3" xfId="7" xr:uid="{00000000-0005-0000-0000-000032000000}"/>
    <cellStyle name="Comma 4" xfId="13" xr:uid="{00000000-0005-0000-0000-00002F000000}"/>
    <cellStyle name="Comma 5" xfId="17" xr:uid="{00000000-0005-0000-0000-00002F000000}"/>
    <cellStyle name="Comma 6" xfId="20" xr:uid="{00000000-0005-0000-0000-00002F000000}"/>
    <cellStyle name="Comma 7" xfId="23" xr:uid="{00000000-0005-0000-0000-00002F000000}"/>
    <cellStyle name="Comma 8" xfId="26" xr:uid="{00000000-0005-0000-0000-00002F000000}"/>
    <cellStyle name="Hyperlink" xfId="28" builtinId="8"/>
    <cellStyle name="Normal" xfId="0" builtinId="0"/>
    <cellStyle name="Normal 10" xfId="25" xr:uid="{00000000-0005-0000-0000-000037000000}"/>
    <cellStyle name="Normal 2" xfId="5" xr:uid="{00000000-0005-0000-0000-00002F000000}"/>
    <cellStyle name="Normal 2 2" xfId="29" xr:uid="{C2CCA568-7C49-4524-A841-E0785D70C164}"/>
    <cellStyle name="Normal 3" xfId="3" xr:uid="{00000000-0005-0000-0000-000030000000}"/>
    <cellStyle name="Normal 3 2" xfId="9" xr:uid="{00000000-0005-0000-0000-000030000000}"/>
    <cellStyle name="Normal 3 2 2" xfId="30" xr:uid="{4B9841A5-7B13-4C26-8516-FB649A7F4409}"/>
    <cellStyle name="Normal 4" xfId="6" xr:uid="{00000000-0005-0000-0000-000034000000}"/>
    <cellStyle name="Normal 5" xfId="12" xr:uid="{00000000-0005-0000-0000-000033000000}"/>
    <cellStyle name="Normal 6" xfId="11" xr:uid="{00000000-0005-0000-0000-00003A000000}"/>
    <cellStyle name="Normal 7" xfId="16" xr:uid="{00000000-0005-0000-0000-000034000000}"/>
    <cellStyle name="Normal 8" xfId="19" xr:uid="{00000000-0005-0000-0000-000035000000}"/>
    <cellStyle name="Normal 9" xfId="22" xr:uid="{00000000-0005-0000-0000-000036000000}"/>
    <cellStyle name="Percent" xfId="2" builtinId="5"/>
    <cellStyle name="Percent 2" xfId="8" xr:uid="{00000000-0005-0000-0000-000036000000}"/>
    <cellStyle name="Percent 3" xfId="14" xr:uid="{00000000-0005-0000-0000-000038000000}"/>
    <cellStyle name="Percent 4" xfId="15" xr:uid="{00000000-0005-0000-0000-00003D000000}"/>
    <cellStyle name="Percent 5" xfId="18" xr:uid="{00000000-0005-0000-0000-00003B000000}"/>
    <cellStyle name="Percent 6" xfId="21" xr:uid="{00000000-0005-0000-0000-00003D000000}"/>
    <cellStyle name="Percent 7" xfId="24" xr:uid="{00000000-0005-0000-0000-00003F000000}"/>
    <cellStyle name="Percent 8" xfId="27" xr:uid="{00000000-0005-0000-0000-000041000000}"/>
  </cellStyles>
  <dxfs count="14">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border diagonalUp="0" diagonalDown="0">
        <left style="thin">
          <color indexed="64"/>
        </left>
        <right style="medium">
          <color indexed="64"/>
        </right>
        <top style="thin">
          <color indexed="64"/>
        </top>
        <bottom style="thin">
          <color indexed="64"/>
        </bottom>
        <vertical/>
        <horizontal style="thin">
          <color indexed="64"/>
        </horizontal>
      </border>
    </dxf>
    <dxf>
      <border diagonalUp="0" diagonalDown="0" outline="0">
        <left/>
        <right/>
        <top/>
        <bottom style="thin">
          <color indexed="64"/>
        </bottom>
      </border>
    </dxf>
    <dxf>
      <border outline="0">
        <bottom style="thin">
          <color indexed="64"/>
        </bottom>
      </border>
    </dxf>
    <dxf>
      <border outline="0">
        <right style="medium">
          <color indexed="64"/>
        </right>
        <bottom style="medium">
          <color indexed="64"/>
        </bottom>
      </border>
    </dxf>
    <dxf>
      <fill>
        <patternFill>
          <bgColor theme="0"/>
        </patternFill>
      </fill>
    </dxf>
    <dxf>
      <fill>
        <patternFill>
          <bgColor theme="2"/>
        </patternFill>
      </fill>
    </dxf>
    <dxf>
      <fill>
        <patternFill>
          <bgColor theme="2"/>
        </patternFill>
      </fill>
    </dxf>
    <dxf>
      <fill>
        <patternFill>
          <bgColor theme="0"/>
        </patternFill>
      </fill>
    </dxf>
    <dxf>
      <fill>
        <patternFill>
          <bgColor theme="2"/>
        </patternFill>
      </fill>
    </dxf>
    <dxf>
      <fill>
        <patternFill>
          <bgColor theme="0" tint="-4.9989318521683403E-2"/>
        </patternFill>
      </fill>
    </dxf>
  </dxfs>
  <tableStyles count="0" defaultTableStyle="TableStyleMedium2" defaultPivotStyle="PivotStyleLight16"/>
  <colors>
    <mruColors>
      <color rgb="FF4EBA6A"/>
      <color rgb="FFFFFF33"/>
      <color rgb="FFB7C7EB"/>
      <color rgb="FFF3F5FB"/>
      <color rgb="FFCFDAF1"/>
      <color rgb="FFFFCC66"/>
      <color rgb="FFD8E1F4"/>
      <color rgb="FF78D28D"/>
      <color rgb="FF09101D"/>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774D13-9282-46A8-94A2-FBD9F5CBAEBF}" name="Table28" displayName="Table28" ref="A3:C74" headerRowCount="0" totalsRowShown="0" headerRowBorderDxfId="6" tableBorderDxfId="7">
  <tableColumns count="3">
    <tableColumn id="1" xr3:uid="{3D602A51-29D1-401F-B2E7-D8371084DA5A}" name="Column1" headerRowDxfId="5" dataDxfId="4"/>
    <tableColumn id="2" xr3:uid="{4CDB1B41-D87A-4B98-BD03-7F459B7E4826}" name="Column2" headerRowDxfId="3" dataDxfId="2" headerRowCellStyle="Percent" dataCellStyle="Percent"/>
    <tableColumn id="3" xr3:uid="{CDA3A357-E226-4A3D-83E2-689144FBA38F}" name="Column3" headerRowDxfId="1" dataDxfId="0" headerRowCellStyle="Percent"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CE017-38A8-4C87-8355-A29C21750724}">
  <dimension ref="B2:AA56"/>
  <sheetViews>
    <sheetView tabSelected="1" topLeftCell="A7" zoomScaleNormal="100" workbookViewId="0">
      <selection activeCell="G61" sqref="G61"/>
    </sheetView>
  </sheetViews>
  <sheetFormatPr defaultColWidth="9.140625" defaultRowHeight="15"/>
  <cols>
    <col min="1" max="1" width="9.140625" style="1"/>
    <col min="2" max="2" width="9.140625" style="1" customWidth="1"/>
    <col min="3" max="8" width="9.140625" style="1"/>
    <col min="9" max="9" width="45.85546875" style="1" bestFit="1" customWidth="1"/>
    <col min="10" max="16" width="9.140625" style="1"/>
    <col min="17" max="17" width="17.85546875" style="1" customWidth="1"/>
    <col min="18" max="18" width="17" style="1" customWidth="1"/>
    <col min="19" max="19" width="9.140625" style="1"/>
    <col min="20" max="20" width="9.28515625" style="1" customWidth="1"/>
    <col min="21" max="21" width="9.140625" style="1" customWidth="1"/>
    <col min="22" max="24" width="9.140625" style="1"/>
    <col min="25" max="25" width="13" style="1" customWidth="1"/>
    <col min="26" max="26" width="17.28515625" style="1" customWidth="1"/>
    <col min="27" max="27" width="32.85546875" style="1" customWidth="1"/>
    <col min="28" max="16384" width="9.140625" style="1"/>
  </cols>
  <sheetData>
    <row r="2" spans="2:27">
      <c r="B2" s="2" t="s">
        <v>0</v>
      </c>
    </row>
    <row r="3" spans="2:27">
      <c r="B3" s="2" t="s">
        <v>1</v>
      </c>
    </row>
    <row r="4" spans="2:27" ht="21.75" thickBot="1">
      <c r="B4" s="189" t="s">
        <v>2</v>
      </c>
      <c r="C4" s="189"/>
      <c r="D4" s="189"/>
      <c r="E4" s="189"/>
      <c r="F4" s="189"/>
      <c r="G4" s="189"/>
      <c r="H4" s="189"/>
      <c r="I4" s="189"/>
      <c r="J4" s="189"/>
      <c r="K4" s="189"/>
      <c r="L4" s="189"/>
      <c r="M4" s="189"/>
      <c r="N4" s="189"/>
      <c r="O4" s="189"/>
    </row>
    <row r="5" spans="2:27" ht="15" customHeight="1">
      <c r="B5" s="192" t="s">
        <v>3</v>
      </c>
      <c r="C5" s="192"/>
      <c r="D5" s="192"/>
      <c r="E5" s="192"/>
      <c r="F5" s="192"/>
      <c r="G5" s="192"/>
      <c r="H5" s="192"/>
      <c r="I5" s="192"/>
      <c r="J5" s="192"/>
      <c r="K5" s="192"/>
      <c r="L5" s="192"/>
      <c r="M5" s="192"/>
      <c r="N5" s="192"/>
      <c r="O5" s="192"/>
    </row>
    <row r="6" spans="2:27" ht="25.5" customHeight="1">
      <c r="B6" s="192"/>
      <c r="C6" s="192"/>
      <c r="D6" s="192"/>
      <c r="E6" s="192"/>
      <c r="F6" s="192"/>
      <c r="G6" s="192"/>
      <c r="H6" s="192"/>
      <c r="I6" s="192"/>
      <c r="J6" s="192"/>
      <c r="K6" s="192"/>
      <c r="L6" s="192"/>
      <c r="M6" s="192"/>
      <c r="N6" s="192"/>
      <c r="O6" s="192"/>
    </row>
    <row r="7" spans="2:27" ht="55.5" customHeight="1">
      <c r="B7" s="192" t="s">
        <v>4</v>
      </c>
      <c r="C7" s="192"/>
      <c r="D7" s="192"/>
      <c r="E7" s="192"/>
      <c r="F7" s="192"/>
      <c r="G7" s="192"/>
      <c r="H7" s="192"/>
      <c r="I7" s="192"/>
      <c r="J7" s="192"/>
      <c r="K7" s="192"/>
      <c r="L7" s="192"/>
      <c r="M7" s="192"/>
      <c r="N7" s="192"/>
      <c r="O7" s="192"/>
    </row>
    <row r="8" spans="2:27" ht="21.75" customHeight="1" thickBot="1">
      <c r="B8" s="191" t="s">
        <v>5</v>
      </c>
      <c r="C8" s="191"/>
      <c r="D8" s="191"/>
      <c r="E8" s="191"/>
      <c r="F8" s="191"/>
      <c r="G8" s="191"/>
      <c r="H8" s="191"/>
      <c r="I8" s="191"/>
      <c r="J8" s="191"/>
      <c r="K8" s="191"/>
      <c r="L8" s="191"/>
      <c r="M8" s="191"/>
      <c r="N8" s="191"/>
      <c r="O8" s="191"/>
    </row>
    <row r="9" spans="2:27" ht="24.75" customHeight="1">
      <c r="B9" s="193" t="s">
        <v>6</v>
      </c>
      <c r="C9" s="193"/>
      <c r="D9" s="193"/>
      <c r="E9" s="193"/>
      <c r="F9" s="193"/>
      <c r="G9" s="193"/>
      <c r="H9" s="193"/>
      <c r="I9" s="193"/>
      <c r="J9" s="193"/>
      <c r="K9" s="193"/>
      <c r="L9" s="193"/>
      <c r="M9" s="193"/>
      <c r="N9" s="193"/>
      <c r="O9" s="193"/>
      <c r="R9" s="3"/>
      <c r="S9" s="3"/>
      <c r="T9" s="3"/>
      <c r="U9" s="4"/>
      <c r="V9" s="4"/>
      <c r="W9" s="4"/>
      <c r="X9" s="4"/>
      <c r="Y9" s="4"/>
      <c r="Z9" s="4"/>
      <c r="AA9" s="4"/>
    </row>
    <row r="10" spans="2:27">
      <c r="B10" s="190" t="s">
        <v>7</v>
      </c>
      <c r="C10" s="190"/>
      <c r="D10" s="190"/>
      <c r="E10" s="190"/>
      <c r="F10" s="190"/>
      <c r="G10" s="190"/>
      <c r="H10" s="190"/>
      <c r="I10" s="190"/>
      <c r="J10" s="190"/>
      <c r="K10" s="190"/>
      <c r="L10" s="190"/>
      <c r="M10" s="190"/>
      <c r="N10" s="190"/>
      <c r="O10" s="190"/>
      <c r="P10" s="49"/>
    </row>
    <row r="11" spans="2:27">
      <c r="B11" s="190" t="s">
        <v>8</v>
      </c>
      <c r="C11" s="190"/>
      <c r="D11" s="190"/>
      <c r="E11" s="190"/>
      <c r="F11" s="190"/>
      <c r="G11" s="190"/>
      <c r="H11" s="190"/>
      <c r="I11" s="190"/>
      <c r="J11" s="190"/>
      <c r="K11" s="190"/>
      <c r="L11" s="190"/>
      <c r="M11" s="190"/>
      <c r="N11" s="190"/>
      <c r="O11" s="190"/>
      <c r="P11" s="49"/>
      <c r="S11" s="50"/>
      <c r="T11" s="50"/>
      <c r="U11" s="50"/>
      <c r="V11" s="51"/>
    </row>
    <row r="12" spans="2:27">
      <c r="B12" s="190" t="s">
        <v>9</v>
      </c>
      <c r="C12" s="190"/>
      <c r="D12" s="190"/>
      <c r="E12" s="190"/>
      <c r="F12" s="190"/>
      <c r="G12" s="190"/>
      <c r="H12" s="190"/>
      <c r="I12" s="190"/>
      <c r="J12" s="190"/>
      <c r="K12" s="190"/>
      <c r="L12" s="190"/>
      <c r="M12" s="190"/>
      <c r="N12" s="190"/>
      <c r="O12" s="190"/>
      <c r="P12" s="49"/>
    </row>
    <row r="13" spans="2:27">
      <c r="B13" s="190" t="s">
        <v>10</v>
      </c>
      <c r="C13" s="190"/>
      <c r="D13" s="190"/>
      <c r="E13" s="190"/>
      <c r="F13" s="190"/>
      <c r="G13" s="190"/>
      <c r="H13" s="190"/>
      <c r="I13" s="190"/>
      <c r="J13" s="190"/>
      <c r="K13" s="190"/>
      <c r="L13" s="190"/>
      <c r="M13" s="190"/>
      <c r="N13" s="190"/>
      <c r="O13" s="190"/>
      <c r="P13" s="190"/>
    </row>
    <row r="14" spans="2:27">
      <c r="B14" s="190" t="s">
        <v>11</v>
      </c>
      <c r="C14" s="190"/>
      <c r="D14" s="190"/>
      <c r="E14" s="190"/>
      <c r="F14" s="190"/>
      <c r="G14" s="190"/>
      <c r="H14" s="190"/>
      <c r="I14" s="190"/>
      <c r="J14" s="190"/>
      <c r="K14" s="190"/>
      <c r="L14" s="190"/>
      <c r="M14" s="190"/>
      <c r="N14" s="190"/>
      <c r="O14" s="190"/>
      <c r="P14" s="190"/>
    </row>
    <row r="15" spans="2:27" ht="15.75">
      <c r="B15" s="67" t="s">
        <v>12</v>
      </c>
      <c r="C15" s="68"/>
      <c r="D15" s="68"/>
      <c r="E15" s="68"/>
      <c r="F15" s="68"/>
      <c r="G15" s="68"/>
      <c r="H15" s="68"/>
      <c r="I15" s="68"/>
      <c r="J15" s="68"/>
      <c r="K15" s="68"/>
      <c r="L15" s="68"/>
      <c r="M15" s="68"/>
      <c r="N15" s="68"/>
      <c r="O15" s="68"/>
    </row>
    <row r="16" spans="2:27">
      <c r="B16" s="52" t="s">
        <v>13</v>
      </c>
      <c r="C16" s="5"/>
      <c r="D16" s="5"/>
      <c r="E16" s="5"/>
    </row>
    <row r="17" spans="2:15">
      <c r="B17" s="52" t="s">
        <v>14</v>
      </c>
      <c r="C17" s="5"/>
      <c r="D17" s="5"/>
      <c r="E17" s="5"/>
    </row>
    <row r="18" spans="2:15">
      <c r="B18" s="52" t="s">
        <v>15</v>
      </c>
      <c r="C18" s="5"/>
      <c r="D18" s="5"/>
      <c r="E18" s="5"/>
    </row>
    <row r="19" spans="2:15">
      <c r="B19" s="52" t="s">
        <v>16</v>
      </c>
      <c r="C19" s="5"/>
      <c r="D19" s="5"/>
      <c r="E19" s="5"/>
    </row>
    <row r="20" spans="2:15">
      <c r="B20" s="52" t="s">
        <v>17</v>
      </c>
      <c r="C20" s="5"/>
      <c r="D20" s="5"/>
      <c r="E20" s="5"/>
    </row>
    <row r="21" spans="2:15">
      <c r="B21" s="52" t="s">
        <v>18</v>
      </c>
      <c r="C21" s="5"/>
      <c r="D21" s="5"/>
      <c r="E21" s="5"/>
    </row>
    <row r="22" spans="2:15">
      <c r="B22" s="52" t="s">
        <v>19</v>
      </c>
      <c r="C22" s="5"/>
      <c r="D22" s="5"/>
      <c r="E22" s="5"/>
    </row>
    <row r="23" spans="2:15">
      <c r="B23" s="52" t="s">
        <v>20</v>
      </c>
      <c r="C23" s="5"/>
      <c r="D23" s="5"/>
      <c r="E23" s="5"/>
    </row>
    <row r="24" spans="2:15" ht="15.75">
      <c r="B24" s="69" t="s">
        <v>21</v>
      </c>
      <c r="C24" s="70"/>
      <c r="D24" s="70"/>
      <c r="E24" s="70"/>
      <c r="F24" s="70"/>
      <c r="G24" s="70"/>
      <c r="H24" s="70"/>
      <c r="I24" s="70"/>
      <c r="J24" s="70"/>
      <c r="K24" s="70"/>
      <c r="L24" s="70"/>
      <c r="M24" s="70"/>
      <c r="N24" s="70"/>
      <c r="O24" s="70"/>
    </row>
    <row r="25" spans="2:15" ht="15" customHeight="1">
      <c r="B25" s="53" t="s">
        <v>22</v>
      </c>
      <c r="I25" s="65"/>
    </row>
    <row r="26" spans="2:15">
      <c r="B26" s="53" t="s">
        <v>23</v>
      </c>
      <c r="I26" s="65"/>
    </row>
    <row r="27" spans="2:15" ht="13.5" customHeight="1">
      <c r="B27" s="52" t="s">
        <v>24</v>
      </c>
      <c r="I27" s="65"/>
    </row>
    <row r="28" spans="2:15">
      <c r="B28" s="53" t="s">
        <v>25</v>
      </c>
    </row>
    <row r="29" spans="2:15">
      <c r="B29" s="53" t="s">
        <v>26</v>
      </c>
    </row>
    <row r="30" spans="2:15">
      <c r="B30" s="53" t="s">
        <v>27</v>
      </c>
    </row>
    <row r="31" spans="2:15">
      <c r="B31" s="53" t="s">
        <v>28</v>
      </c>
    </row>
    <row r="32" spans="2:15">
      <c r="B32" s="53" t="s">
        <v>29</v>
      </c>
    </row>
    <row r="33" spans="2:16">
      <c r="B33" s="53" t="s">
        <v>30</v>
      </c>
    </row>
    <row r="34" spans="2:16">
      <c r="B34" s="53" t="s">
        <v>31</v>
      </c>
    </row>
    <row r="35" spans="2:16">
      <c r="B35" s="53" t="s">
        <v>32</v>
      </c>
      <c r="M35" s="187"/>
      <c r="N35" s="187"/>
      <c r="O35" s="187"/>
      <c r="P35" s="187"/>
    </row>
    <row r="36" spans="2:16">
      <c r="B36" s="53" t="s">
        <v>33</v>
      </c>
      <c r="M36" s="188"/>
      <c r="N36" s="188"/>
      <c r="O36" s="188"/>
      <c r="P36" s="188"/>
    </row>
    <row r="37" spans="2:16">
      <c r="B37" s="53" t="s">
        <v>34</v>
      </c>
    </row>
    <row r="38" spans="2:16">
      <c r="B38" s="53" t="s">
        <v>35</v>
      </c>
    </row>
    <row r="39" spans="2:16">
      <c r="B39" s="53" t="s">
        <v>36</v>
      </c>
    </row>
    <row r="40" spans="2:16">
      <c r="B40" s="53" t="s">
        <v>37</v>
      </c>
    </row>
    <row r="41" spans="2:16">
      <c r="B41" s="53" t="s">
        <v>38</v>
      </c>
    </row>
    <row r="42" spans="2:16">
      <c r="B42" s="53" t="s">
        <v>39</v>
      </c>
    </row>
    <row r="43" spans="2:16">
      <c r="B43" s="53" t="s">
        <v>40</v>
      </c>
    </row>
    <row r="44" spans="2:16">
      <c r="B44" s="53" t="s">
        <v>41</v>
      </c>
    </row>
    <row r="45" spans="2:16">
      <c r="B45" s="53" t="s">
        <v>42</v>
      </c>
    </row>
    <row r="46" spans="2:16">
      <c r="B46" s="53" t="s">
        <v>43</v>
      </c>
    </row>
    <row r="47" spans="2:16">
      <c r="B47" s="53" t="s">
        <v>44</v>
      </c>
    </row>
    <row r="48" spans="2:16">
      <c r="B48" s="53" t="s">
        <v>45</v>
      </c>
    </row>
    <row r="49" spans="2:15">
      <c r="B49" s="53" t="s">
        <v>46</v>
      </c>
    </row>
    <row r="50" spans="2:15" ht="15.75">
      <c r="B50" s="71" t="s">
        <v>47</v>
      </c>
      <c r="C50" s="72"/>
      <c r="D50" s="72"/>
      <c r="E50" s="72"/>
      <c r="F50" s="72"/>
      <c r="G50" s="72"/>
      <c r="H50" s="72"/>
      <c r="I50" s="72"/>
      <c r="J50" s="72"/>
      <c r="K50" s="72"/>
      <c r="L50" s="72"/>
      <c r="M50" s="72"/>
      <c r="N50" s="72"/>
      <c r="O50" s="72"/>
    </row>
    <row r="51" spans="2:15" s="27" customFormat="1">
      <c r="B51" s="54" t="s">
        <v>48</v>
      </c>
    </row>
    <row r="52" spans="2:15" ht="35.25" customHeight="1" thickBot="1">
      <c r="B52" s="185" t="s">
        <v>49</v>
      </c>
      <c r="C52" s="185"/>
      <c r="D52" s="185"/>
      <c r="E52" s="185"/>
      <c r="F52" s="185"/>
      <c r="G52" s="185"/>
      <c r="H52" s="185"/>
      <c r="I52" s="185"/>
      <c r="J52" s="185"/>
      <c r="K52" s="185"/>
      <c r="L52" s="185"/>
      <c r="M52" s="185"/>
      <c r="N52" s="185"/>
      <c r="O52" s="185"/>
    </row>
    <row r="53" spans="2:15" ht="34.5" customHeight="1">
      <c r="B53" s="186" t="s">
        <v>50</v>
      </c>
      <c r="C53" s="186"/>
      <c r="D53" s="186"/>
      <c r="E53" s="186"/>
      <c r="F53" s="186"/>
      <c r="G53" s="186"/>
      <c r="H53" s="186"/>
      <c r="I53" s="186"/>
      <c r="J53" s="66"/>
      <c r="K53" s="66"/>
      <c r="L53" s="66"/>
      <c r="M53" s="66"/>
      <c r="N53" s="66"/>
      <c r="O53" s="66"/>
    </row>
    <row r="54" spans="2:15">
      <c r="B54" s="1" t="s">
        <v>51</v>
      </c>
    </row>
    <row r="56" spans="2:15">
      <c r="B56" s="2" t="s">
        <v>52</v>
      </c>
    </row>
  </sheetData>
  <mergeCells count="15">
    <mergeCell ref="B4:O4"/>
    <mergeCell ref="B12:O12"/>
    <mergeCell ref="B14:P14"/>
    <mergeCell ref="B13:P13"/>
    <mergeCell ref="B8:O8"/>
    <mergeCell ref="B5:O6"/>
    <mergeCell ref="B7:O7"/>
    <mergeCell ref="B9:O9"/>
    <mergeCell ref="B10:O10"/>
    <mergeCell ref="B11:O11"/>
    <mergeCell ref="B52:O52"/>
    <mergeCell ref="B53:I53"/>
    <mergeCell ref="M35:P35"/>
    <mergeCell ref="M36:N36"/>
    <mergeCell ref="O36:P36"/>
  </mergeCells>
  <hyperlinks>
    <hyperlink ref="B50" location="'Adolescent Birth Rates'!A1" display="Adolescents Birth Rate" xr:uid="{0EE47F20-2155-4E88-A06A-ED20D183685E}"/>
    <hyperlink ref="B9:O9" location="'Adolescent &amp; Youth Population'!A1" display="Adolescents &amp; Youth Population " xr:uid="{894F18FE-3811-4DE2-9DE2-9B9852A30E4F}"/>
    <hyperlink ref="B15" location="'Key Life Events '!A1" display="Key Life Events " xr:uid="{A38644DC-A253-4157-A4FE-48BED00D4B42}"/>
    <hyperlink ref="B24" location="'Adolescents &amp; Youth FP Use '!A1" display="Adolescents &amp; Youth FP Use " xr:uid="{E048E70B-75A3-4A87-9A9E-0A520EB4D5EB}"/>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3248C-A0E7-4DC2-AB30-4F13B2870C59}">
  <sheetPr>
    <tabColor rgb="FF78D28D"/>
  </sheetPr>
  <dimension ref="A1:AK185"/>
  <sheetViews>
    <sheetView zoomScale="75" zoomScaleNormal="75" workbookViewId="0">
      <pane ySplit="4" topLeftCell="A5" activePane="bottomLeft" state="frozen"/>
      <selection pane="bottomLeft" activeCell="A5" sqref="A5"/>
    </sheetView>
  </sheetViews>
  <sheetFormatPr defaultColWidth="9.140625" defaultRowHeight="15"/>
  <cols>
    <col min="1" max="1" width="34.7109375" style="7" customWidth="1"/>
    <col min="2" max="2" width="24.140625" style="162" customWidth="1"/>
    <col min="3" max="3" width="18" style="162" customWidth="1"/>
    <col min="4" max="4" width="18.7109375" style="162" customWidth="1"/>
    <col min="5" max="5" width="16.28515625" style="162" customWidth="1"/>
    <col min="6" max="6" width="17.85546875" style="163" customWidth="1"/>
    <col min="7" max="37" width="9.140625" style="164"/>
    <col min="38" max="16384" width="9.140625" style="19"/>
  </cols>
  <sheetData>
    <row r="1" spans="1:6">
      <c r="A1" s="194" t="s">
        <v>53</v>
      </c>
      <c r="B1" s="196" t="s">
        <v>54</v>
      </c>
      <c r="C1" s="197"/>
      <c r="D1" s="197"/>
      <c r="E1" s="197"/>
      <c r="F1" s="198"/>
    </row>
    <row r="2" spans="1:6" ht="15.75" thickBot="1">
      <c r="A2" s="195"/>
      <c r="B2" s="199"/>
      <c r="C2" s="200"/>
      <c r="D2" s="200"/>
      <c r="E2" s="200"/>
      <c r="F2" s="201"/>
    </row>
    <row r="3" spans="1:6" ht="15.75" thickBot="1">
      <c r="A3" s="18"/>
      <c r="B3" s="202" t="s">
        <v>55</v>
      </c>
      <c r="C3" s="203"/>
      <c r="D3" s="203"/>
      <c r="E3" s="203"/>
      <c r="F3" s="204"/>
    </row>
    <row r="4" spans="1:6" ht="51.75" customHeight="1" thickBot="1">
      <c r="A4" s="85" t="s">
        <v>56</v>
      </c>
      <c r="B4" s="82" t="s">
        <v>57</v>
      </c>
      <c r="C4" s="83" t="s">
        <v>58</v>
      </c>
      <c r="D4" s="83" t="s">
        <v>59</v>
      </c>
      <c r="E4" s="83" t="s">
        <v>60</v>
      </c>
      <c r="F4" s="84" t="s">
        <v>61</v>
      </c>
    </row>
    <row r="5" spans="1:6">
      <c r="A5" s="129" t="s">
        <v>62</v>
      </c>
      <c r="B5" s="165">
        <v>9841000</v>
      </c>
      <c r="C5" s="155">
        <v>2527000</v>
      </c>
      <c r="D5" s="155">
        <v>2338000</v>
      </c>
      <c r="E5" s="155">
        <v>2029000</v>
      </c>
      <c r="F5" s="156">
        <v>4367000</v>
      </c>
    </row>
    <row r="6" spans="1:6">
      <c r="A6" s="130" t="s">
        <v>63</v>
      </c>
      <c r="B6" s="166">
        <v>11012000</v>
      </c>
      <c r="C6" s="157">
        <v>2030000</v>
      </c>
      <c r="D6" s="157">
        <v>1596000</v>
      </c>
      <c r="E6" s="157">
        <v>1389000</v>
      </c>
      <c r="F6" s="158">
        <v>2985000</v>
      </c>
    </row>
    <row r="7" spans="1:6">
      <c r="A7" s="130" t="s">
        <v>64</v>
      </c>
      <c r="B7" s="166">
        <v>8249000</v>
      </c>
      <c r="C7" s="157">
        <v>2276000</v>
      </c>
      <c r="D7" s="157">
        <v>1869000</v>
      </c>
      <c r="E7" s="157">
        <v>1525000</v>
      </c>
      <c r="F7" s="158">
        <v>3395000</v>
      </c>
    </row>
    <row r="8" spans="1:6">
      <c r="A8" s="130" t="s">
        <v>65</v>
      </c>
      <c r="B8" s="166">
        <v>48503000</v>
      </c>
      <c r="C8" s="157">
        <v>7493000</v>
      </c>
      <c r="D8" s="157">
        <v>8170000</v>
      </c>
      <c r="E8" s="157">
        <v>8107000</v>
      </c>
      <c r="F8" s="158">
        <v>16278000</v>
      </c>
    </row>
    <row r="9" spans="1:6">
      <c r="A9" s="130" t="s">
        <v>66</v>
      </c>
      <c r="B9" s="166">
        <v>113000</v>
      </c>
      <c r="C9" s="157">
        <v>18000</v>
      </c>
      <c r="D9" s="157">
        <v>19000</v>
      </c>
      <c r="E9" s="157">
        <v>19000</v>
      </c>
      <c r="F9" s="158">
        <v>38000</v>
      </c>
    </row>
    <row r="10" spans="1:6">
      <c r="A10" s="130" t="s">
        <v>67</v>
      </c>
      <c r="B10" s="166">
        <v>3145000</v>
      </c>
      <c r="C10" s="157">
        <v>792000</v>
      </c>
      <c r="D10" s="157">
        <v>689000</v>
      </c>
      <c r="E10" s="157">
        <v>586000</v>
      </c>
      <c r="F10" s="158">
        <v>1275000</v>
      </c>
    </row>
    <row r="11" spans="1:6">
      <c r="A11" s="130" t="s">
        <v>68</v>
      </c>
      <c r="B11" s="166">
        <v>217000</v>
      </c>
      <c r="C11" s="157">
        <v>31000</v>
      </c>
      <c r="D11" s="157">
        <v>34000</v>
      </c>
      <c r="E11" s="157">
        <v>34000</v>
      </c>
      <c r="F11" s="158">
        <v>69000</v>
      </c>
    </row>
    <row r="12" spans="1:6">
      <c r="A12" s="130" t="s">
        <v>69</v>
      </c>
      <c r="B12" s="166">
        <v>3259000</v>
      </c>
      <c r="C12" s="157">
        <v>607000</v>
      </c>
      <c r="D12" s="157">
        <v>582000</v>
      </c>
      <c r="E12" s="157">
        <v>557000</v>
      </c>
      <c r="F12" s="158">
        <v>1140000</v>
      </c>
    </row>
    <row r="13" spans="1:6">
      <c r="A13" s="130" t="s">
        <v>70</v>
      </c>
      <c r="B13" s="166">
        <v>5376000</v>
      </c>
      <c r="C13" s="157">
        <v>1465000</v>
      </c>
      <c r="D13" s="157">
        <v>1230000</v>
      </c>
      <c r="E13" s="157">
        <v>1016000</v>
      </c>
      <c r="F13" s="158">
        <v>2246000</v>
      </c>
    </row>
    <row r="14" spans="1:6">
      <c r="A14" s="130" t="s">
        <v>71</v>
      </c>
      <c r="B14" s="166">
        <v>3009000</v>
      </c>
      <c r="C14" s="157">
        <v>906000</v>
      </c>
      <c r="D14" s="157">
        <v>700000</v>
      </c>
      <c r="E14" s="157">
        <v>515000</v>
      </c>
      <c r="F14" s="158">
        <v>1215000</v>
      </c>
    </row>
    <row r="15" spans="1:6">
      <c r="A15" s="130" t="s">
        <v>72</v>
      </c>
      <c r="B15" s="166">
        <v>164000</v>
      </c>
      <c r="C15" s="157">
        <v>26000</v>
      </c>
      <c r="D15" s="157">
        <v>26000</v>
      </c>
      <c r="E15" s="157">
        <v>26000</v>
      </c>
      <c r="F15" s="158">
        <v>52000</v>
      </c>
    </row>
    <row r="16" spans="1:6">
      <c r="A16" s="130" t="s">
        <v>73</v>
      </c>
      <c r="B16" s="166">
        <v>4331000</v>
      </c>
      <c r="C16" s="157">
        <v>782000</v>
      </c>
      <c r="D16" s="157">
        <v>733000</v>
      </c>
      <c r="E16" s="157">
        <v>670000</v>
      </c>
      <c r="F16" s="158">
        <v>1404000</v>
      </c>
    </row>
    <row r="17" spans="1:6">
      <c r="A17" s="130" t="s">
        <v>74</v>
      </c>
      <c r="B17" s="166">
        <v>6798000</v>
      </c>
      <c r="C17" s="157">
        <v>1724000</v>
      </c>
      <c r="D17" s="157">
        <v>1491000</v>
      </c>
      <c r="E17" s="157">
        <v>1255000</v>
      </c>
      <c r="F17" s="158">
        <v>2746000</v>
      </c>
    </row>
    <row r="18" spans="1:6">
      <c r="A18" s="130" t="s">
        <v>75</v>
      </c>
      <c r="B18" s="166">
        <v>1205000</v>
      </c>
      <c r="C18" s="157">
        <v>398000</v>
      </c>
      <c r="D18" s="157">
        <v>339000</v>
      </c>
      <c r="E18" s="157">
        <v>272000</v>
      </c>
      <c r="F18" s="158">
        <v>611000</v>
      </c>
    </row>
    <row r="19" spans="1:6">
      <c r="A19" s="130" t="s">
        <v>76</v>
      </c>
      <c r="B19" s="166">
        <v>3941000</v>
      </c>
      <c r="C19" s="157">
        <v>1151000</v>
      </c>
      <c r="D19" s="157">
        <v>945000</v>
      </c>
      <c r="E19" s="157">
        <v>775000</v>
      </c>
      <c r="F19" s="158">
        <v>1721000</v>
      </c>
    </row>
    <row r="20" spans="1:6">
      <c r="A20" s="130" t="s">
        <v>77</v>
      </c>
      <c r="B20" s="166">
        <v>204000</v>
      </c>
      <c r="C20" s="157">
        <v>47000</v>
      </c>
      <c r="D20" s="157">
        <v>40000</v>
      </c>
      <c r="E20" s="157">
        <v>37000</v>
      </c>
      <c r="F20" s="158">
        <v>77000</v>
      </c>
    </row>
    <row r="21" spans="1:6">
      <c r="A21" s="130" t="s">
        <v>78</v>
      </c>
      <c r="B21" s="166">
        <v>21998000</v>
      </c>
      <c r="C21" s="157">
        <v>6328000</v>
      </c>
      <c r="D21" s="157">
        <v>5154000</v>
      </c>
      <c r="E21" s="157">
        <v>4270000</v>
      </c>
      <c r="F21" s="158">
        <v>9424000</v>
      </c>
    </row>
    <row r="22" spans="1:6">
      <c r="A22" s="130" t="s">
        <v>79</v>
      </c>
      <c r="B22" s="166">
        <v>1436000</v>
      </c>
      <c r="C22" s="157">
        <v>382000</v>
      </c>
      <c r="D22" s="157">
        <v>307000</v>
      </c>
      <c r="E22" s="157">
        <v>250000</v>
      </c>
      <c r="F22" s="158">
        <v>557000</v>
      </c>
    </row>
    <row r="23" spans="1:6">
      <c r="A23" s="130" t="s">
        <v>80</v>
      </c>
      <c r="B23" s="166">
        <v>6921000</v>
      </c>
      <c r="C23" s="157">
        <v>1767000</v>
      </c>
      <c r="D23" s="157">
        <v>1551000</v>
      </c>
      <c r="E23" s="157">
        <v>1337000</v>
      </c>
      <c r="F23" s="158">
        <v>2888000</v>
      </c>
    </row>
    <row r="24" spans="1:6">
      <c r="A24" s="130" t="s">
        <v>81</v>
      </c>
      <c r="B24" s="166">
        <v>306000</v>
      </c>
      <c r="C24" s="157">
        <v>55000</v>
      </c>
      <c r="D24" s="157">
        <v>56000</v>
      </c>
      <c r="E24" s="157">
        <v>52000</v>
      </c>
      <c r="F24" s="158">
        <v>109000</v>
      </c>
    </row>
    <row r="25" spans="1:6">
      <c r="A25" s="130" t="s">
        <v>82</v>
      </c>
      <c r="B25" s="166">
        <v>27847000</v>
      </c>
      <c r="C25" s="157">
        <v>5494000</v>
      </c>
      <c r="D25" s="157">
        <v>4804000</v>
      </c>
      <c r="E25" s="157">
        <v>4438000</v>
      </c>
      <c r="F25" s="158">
        <v>9242000</v>
      </c>
    </row>
    <row r="26" spans="1:6">
      <c r="A26" s="131" t="s">
        <v>83</v>
      </c>
      <c r="B26" s="166">
        <v>1767000</v>
      </c>
      <c r="C26" s="157">
        <v>271000</v>
      </c>
      <c r="D26" s="157">
        <v>276000</v>
      </c>
      <c r="E26" s="157">
        <v>314000</v>
      </c>
      <c r="F26" s="158">
        <v>590000</v>
      </c>
    </row>
    <row r="27" spans="1:6">
      <c r="A27" s="130" t="s">
        <v>84</v>
      </c>
      <c r="B27" s="166">
        <v>906000</v>
      </c>
      <c r="C27" s="157">
        <v>236000</v>
      </c>
      <c r="D27" s="157">
        <v>221000</v>
      </c>
      <c r="E27" s="167">
        <v>180000</v>
      </c>
      <c r="F27" s="158">
        <v>401000</v>
      </c>
    </row>
    <row r="28" spans="1:6">
      <c r="A28" s="130" t="s">
        <v>85</v>
      </c>
      <c r="B28" s="166">
        <v>313000</v>
      </c>
      <c r="C28" s="157">
        <v>68000</v>
      </c>
      <c r="D28" s="157">
        <v>61000</v>
      </c>
      <c r="E28" s="157">
        <v>54000</v>
      </c>
      <c r="F28" s="158">
        <v>115000</v>
      </c>
    </row>
    <row r="29" spans="1:6">
      <c r="A29" s="130" t="s">
        <v>86</v>
      </c>
      <c r="B29" s="166">
        <v>30725000</v>
      </c>
      <c r="C29" s="157">
        <v>7273000</v>
      </c>
      <c r="D29" s="157">
        <v>6765000</v>
      </c>
      <c r="E29" s="157">
        <v>6015000</v>
      </c>
      <c r="F29" s="158">
        <v>12781000</v>
      </c>
    </row>
    <row r="30" spans="1:6">
      <c r="A30" s="130" t="s">
        <v>87</v>
      </c>
      <c r="B30" s="166">
        <v>649000</v>
      </c>
      <c r="C30" s="157">
        <v>176000</v>
      </c>
      <c r="D30" s="157">
        <v>149000</v>
      </c>
      <c r="E30" s="157">
        <v>123000</v>
      </c>
      <c r="F30" s="158">
        <v>273000</v>
      </c>
    </row>
    <row r="31" spans="1:6">
      <c r="A31" s="130" t="s">
        <v>88</v>
      </c>
      <c r="B31" s="166">
        <v>8517000</v>
      </c>
      <c r="C31" s="157">
        <v>1890000</v>
      </c>
      <c r="D31" s="157">
        <v>1691000</v>
      </c>
      <c r="E31" s="157">
        <v>1467000</v>
      </c>
      <c r="F31" s="158">
        <v>3159000</v>
      </c>
    </row>
    <row r="32" spans="1:6">
      <c r="A32" s="130" t="s">
        <v>89</v>
      </c>
      <c r="B32" s="166">
        <v>3377000</v>
      </c>
      <c r="C32" s="157">
        <v>845000</v>
      </c>
      <c r="D32" s="157">
        <v>738000</v>
      </c>
      <c r="E32" s="157">
        <v>660000</v>
      </c>
      <c r="F32" s="158">
        <v>1398000</v>
      </c>
    </row>
    <row r="33" spans="1:6">
      <c r="A33" s="130" t="s">
        <v>90</v>
      </c>
      <c r="B33" s="166">
        <v>534000</v>
      </c>
      <c r="C33" s="157">
        <v>129000</v>
      </c>
      <c r="D33" s="157">
        <v>115000</v>
      </c>
      <c r="E33" s="157">
        <v>98000</v>
      </c>
      <c r="F33" s="158">
        <v>213000</v>
      </c>
    </row>
    <row r="34" spans="1:6">
      <c r="A34" s="130" t="s">
        <v>91</v>
      </c>
      <c r="B34" s="166">
        <v>3118000</v>
      </c>
      <c r="C34" s="157">
        <v>597000</v>
      </c>
      <c r="D34" s="157">
        <v>570000</v>
      </c>
      <c r="E34" s="157">
        <v>543000</v>
      </c>
      <c r="F34" s="158">
        <v>1114000</v>
      </c>
    </row>
    <row r="35" spans="1:6">
      <c r="A35" s="130" t="s">
        <v>92</v>
      </c>
      <c r="B35" s="166">
        <v>2890000</v>
      </c>
      <c r="C35" s="157">
        <v>510000</v>
      </c>
      <c r="D35" s="157">
        <v>521000</v>
      </c>
      <c r="E35" s="157">
        <v>514000</v>
      </c>
      <c r="F35" s="158">
        <v>1035000</v>
      </c>
    </row>
    <row r="36" spans="1:6">
      <c r="A36" s="130" t="s">
        <v>93</v>
      </c>
      <c r="B36" s="166">
        <v>371780000</v>
      </c>
      <c r="C36" s="157">
        <v>59433000</v>
      </c>
      <c r="D36" s="157">
        <v>60609000</v>
      </c>
      <c r="E36" s="157">
        <v>60361000</v>
      </c>
      <c r="F36" s="158">
        <v>120970000</v>
      </c>
    </row>
    <row r="37" spans="1:6">
      <c r="A37" s="130" t="s">
        <v>94</v>
      </c>
      <c r="B37" s="166">
        <v>71255000</v>
      </c>
      <c r="C37" s="157">
        <v>11597000</v>
      </c>
      <c r="D37" s="157">
        <v>10935000</v>
      </c>
      <c r="E37" s="157">
        <v>10652000</v>
      </c>
      <c r="F37" s="158">
        <v>21587000</v>
      </c>
    </row>
    <row r="38" spans="1:6">
      <c r="A38" s="130" t="s">
        <v>95</v>
      </c>
      <c r="B38" s="166">
        <v>23820000</v>
      </c>
      <c r="C38" s="157">
        <v>3264000</v>
      </c>
      <c r="D38" s="157">
        <v>2858000</v>
      </c>
      <c r="E38" s="157">
        <v>2706000</v>
      </c>
      <c r="F38" s="158">
        <v>5564000</v>
      </c>
    </row>
    <row r="39" spans="1:6">
      <c r="A39" s="130" t="s">
        <v>96</v>
      </c>
      <c r="B39" s="166">
        <v>14142000</v>
      </c>
      <c r="C39" s="157">
        <v>3376000</v>
      </c>
      <c r="D39" s="157">
        <v>3087000</v>
      </c>
      <c r="E39" s="157">
        <v>2645000</v>
      </c>
      <c r="F39" s="158">
        <v>5733000</v>
      </c>
    </row>
    <row r="40" spans="1:6">
      <c r="A40" s="130" t="s">
        <v>97</v>
      </c>
      <c r="B40" s="166">
        <v>33000</v>
      </c>
      <c r="C40" s="157">
        <v>7000</v>
      </c>
      <c r="D40" s="157">
        <v>5000</v>
      </c>
      <c r="E40" s="157">
        <v>5000</v>
      </c>
      <c r="F40" s="158">
        <v>11000</v>
      </c>
    </row>
    <row r="41" spans="1:6">
      <c r="A41" s="130" t="s">
        <v>98</v>
      </c>
      <c r="B41" s="166">
        <v>6213000</v>
      </c>
      <c r="C41" s="157">
        <v>771000</v>
      </c>
      <c r="D41" s="157">
        <v>828000</v>
      </c>
      <c r="E41" s="157">
        <v>903000</v>
      </c>
      <c r="F41" s="158">
        <v>1731000</v>
      </c>
    </row>
    <row r="42" spans="1:6">
      <c r="A42" s="130" t="s">
        <v>99</v>
      </c>
      <c r="B42" s="166">
        <v>1668000</v>
      </c>
      <c r="C42" s="157">
        <v>341000</v>
      </c>
      <c r="D42" s="157">
        <v>270000</v>
      </c>
      <c r="E42" s="157">
        <v>251000</v>
      </c>
      <c r="F42" s="158">
        <v>521000</v>
      </c>
    </row>
    <row r="43" spans="1:6">
      <c r="A43" s="130" t="s">
        <v>100</v>
      </c>
      <c r="B43" s="166">
        <v>2028000</v>
      </c>
      <c r="C43" s="157">
        <v>368000</v>
      </c>
      <c r="D43" s="157">
        <v>356000</v>
      </c>
      <c r="E43" s="157">
        <v>353000</v>
      </c>
      <c r="F43" s="158">
        <v>710000</v>
      </c>
    </row>
    <row r="44" spans="1:6">
      <c r="A44" s="130" t="s">
        <v>101</v>
      </c>
      <c r="B44" s="166">
        <v>609000</v>
      </c>
      <c r="C44" s="157">
        <v>122000</v>
      </c>
      <c r="D44" s="157">
        <v>115000</v>
      </c>
      <c r="E44" s="157">
        <v>109000</v>
      </c>
      <c r="F44" s="158">
        <v>225000</v>
      </c>
    </row>
    <row r="45" spans="1:6">
      <c r="A45" s="130" t="s">
        <v>102</v>
      </c>
      <c r="B45" s="166">
        <v>1299000</v>
      </c>
      <c r="C45" s="157">
        <v>336000</v>
      </c>
      <c r="D45" s="157">
        <v>297000</v>
      </c>
      <c r="E45" s="157">
        <v>243000</v>
      </c>
      <c r="F45" s="158">
        <v>541000</v>
      </c>
    </row>
    <row r="46" spans="1:6">
      <c r="A46" s="130" t="s">
        <v>103</v>
      </c>
      <c r="B46" s="166">
        <v>7342000</v>
      </c>
      <c r="C46" s="157">
        <v>1757000</v>
      </c>
      <c r="D46" s="157">
        <v>1570000</v>
      </c>
      <c r="E46" s="157">
        <v>1399000</v>
      </c>
      <c r="F46" s="158">
        <v>2969000</v>
      </c>
    </row>
    <row r="47" spans="1:6">
      <c r="A47" s="130" t="s">
        <v>104</v>
      </c>
      <c r="B47" s="166">
        <v>5245000</v>
      </c>
      <c r="C47" s="157">
        <v>1374000</v>
      </c>
      <c r="D47" s="157">
        <v>1231000</v>
      </c>
      <c r="E47" s="157">
        <v>999000</v>
      </c>
      <c r="F47" s="158">
        <v>2230000</v>
      </c>
    </row>
    <row r="48" spans="1:6">
      <c r="A48" s="130" t="s">
        <v>105</v>
      </c>
      <c r="B48" s="166">
        <v>5016000</v>
      </c>
      <c r="C48" s="157">
        <v>1501000</v>
      </c>
      <c r="D48" s="157">
        <v>1245000</v>
      </c>
      <c r="E48" s="157">
        <v>975000</v>
      </c>
      <c r="F48" s="158">
        <v>2220000</v>
      </c>
    </row>
    <row r="49" spans="1:6">
      <c r="A49" s="130" t="s">
        <v>106</v>
      </c>
      <c r="B49" s="166">
        <v>1177000</v>
      </c>
      <c r="C49" s="157">
        <v>306000</v>
      </c>
      <c r="D49" s="157">
        <v>262000</v>
      </c>
      <c r="E49" s="157">
        <v>221000</v>
      </c>
      <c r="F49" s="158">
        <v>483000</v>
      </c>
    </row>
    <row r="50" spans="1:6">
      <c r="A50" s="130" t="s">
        <v>107</v>
      </c>
      <c r="B50" s="166">
        <v>28000</v>
      </c>
      <c r="C50" s="157">
        <v>5000</v>
      </c>
      <c r="D50" s="157">
        <v>5000</v>
      </c>
      <c r="E50" s="157">
        <v>5000</v>
      </c>
      <c r="F50" s="158">
        <v>11000</v>
      </c>
    </row>
    <row r="51" spans="1:6">
      <c r="A51" s="130" t="s">
        <v>108</v>
      </c>
      <c r="B51" s="166">
        <v>842000</v>
      </c>
      <c r="C51" s="157">
        <v>162000</v>
      </c>
      <c r="D51" s="157">
        <v>112000</v>
      </c>
      <c r="E51" s="157">
        <v>112000</v>
      </c>
      <c r="F51" s="158">
        <v>224000</v>
      </c>
    </row>
    <row r="52" spans="1:6">
      <c r="A52" s="130" t="s">
        <v>109</v>
      </c>
      <c r="B52" s="166">
        <v>9533000</v>
      </c>
      <c r="C52" s="157">
        <v>1612000</v>
      </c>
      <c r="D52" s="157">
        <v>1492000</v>
      </c>
      <c r="E52" s="157">
        <v>1427000</v>
      </c>
      <c r="F52" s="158">
        <v>2920000</v>
      </c>
    </row>
    <row r="53" spans="1:6">
      <c r="A53" s="130" t="s">
        <v>110</v>
      </c>
      <c r="B53" s="166">
        <v>7963000</v>
      </c>
      <c r="C53" s="157">
        <v>2109000</v>
      </c>
      <c r="D53" s="157">
        <v>1795000</v>
      </c>
      <c r="E53" s="157">
        <v>1554000</v>
      </c>
      <c r="F53" s="158">
        <v>3350000</v>
      </c>
    </row>
    <row r="54" spans="1:6">
      <c r="A54" s="130" t="s">
        <v>111</v>
      </c>
      <c r="B54" s="166">
        <v>14477000</v>
      </c>
      <c r="C54" s="157">
        <v>2168000</v>
      </c>
      <c r="D54" s="157">
        <v>2231000</v>
      </c>
      <c r="E54" s="157">
        <v>2207000</v>
      </c>
      <c r="F54" s="158">
        <v>4438000</v>
      </c>
    </row>
    <row r="55" spans="1:6">
      <c r="A55" s="130" t="s">
        <v>112</v>
      </c>
      <c r="B55" s="166">
        <v>8930000</v>
      </c>
      <c r="C55" s="157">
        <v>1438000</v>
      </c>
      <c r="D55" s="157">
        <v>1570000</v>
      </c>
      <c r="E55" s="157">
        <v>1641000</v>
      </c>
      <c r="F55" s="158">
        <v>3211000</v>
      </c>
    </row>
    <row r="56" spans="1:6">
      <c r="A56" s="130" t="s">
        <v>113</v>
      </c>
      <c r="B56" s="166">
        <v>1916000</v>
      </c>
      <c r="C56" s="157">
        <v>332000</v>
      </c>
      <c r="D56" s="157">
        <v>321000</v>
      </c>
      <c r="E56" s="157">
        <v>318000</v>
      </c>
      <c r="F56" s="158">
        <v>639000</v>
      </c>
    </row>
    <row r="57" spans="1:6">
      <c r="A57" s="130" t="s">
        <v>114</v>
      </c>
      <c r="B57" s="166">
        <v>5500000</v>
      </c>
      <c r="C57" s="157">
        <v>1707000</v>
      </c>
      <c r="D57" s="157">
        <v>1395000</v>
      </c>
      <c r="E57" s="157">
        <v>1115000</v>
      </c>
      <c r="F57" s="158">
        <v>2510000</v>
      </c>
    </row>
    <row r="58" spans="1:6">
      <c r="A58" s="130" t="s">
        <v>115</v>
      </c>
      <c r="B58" s="166">
        <v>50696000</v>
      </c>
      <c r="C58" s="157">
        <v>13579000</v>
      </c>
      <c r="D58" s="157">
        <v>11589000</v>
      </c>
      <c r="E58" s="157">
        <v>9561000</v>
      </c>
      <c r="F58" s="158">
        <v>21151000</v>
      </c>
    </row>
    <row r="59" spans="1:6">
      <c r="A59" s="130" t="s">
        <v>116</v>
      </c>
      <c r="B59" s="166">
        <v>58740000</v>
      </c>
      <c r="C59" s="157">
        <v>13440000</v>
      </c>
      <c r="D59" s="157">
        <v>12211000</v>
      </c>
      <c r="E59" s="157">
        <v>11102000</v>
      </c>
      <c r="F59" s="158">
        <v>23313000</v>
      </c>
    </row>
    <row r="60" spans="1:6">
      <c r="A60" s="130" t="s">
        <v>117</v>
      </c>
      <c r="B60" s="166">
        <v>2620000</v>
      </c>
      <c r="C60" s="157">
        <v>525000</v>
      </c>
      <c r="D60" s="157">
        <v>488000</v>
      </c>
      <c r="E60" s="157">
        <v>451000</v>
      </c>
      <c r="F60" s="158">
        <v>940000</v>
      </c>
    </row>
    <row r="61" spans="1:6">
      <c r="A61" s="130" t="s">
        <v>118</v>
      </c>
      <c r="B61" s="166">
        <v>29631000</v>
      </c>
      <c r="C61" s="157">
        <v>5516000</v>
      </c>
      <c r="D61" s="157">
        <v>5267000</v>
      </c>
      <c r="E61" s="157">
        <v>5040000</v>
      </c>
      <c r="F61" s="158">
        <v>10307000</v>
      </c>
    </row>
    <row r="62" spans="1:6">
      <c r="A62" s="130" t="s">
        <v>119</v>
      </c>
      <c r="B62" s="166">
        <v>3608000</v>
      </c>
      <c r="C62" s="157">
        <v>810000</v>
      </c>
      <c r="D62" s="157">
        <v>767000</v>
      </c>
      <c r="E62" s="157">
        <v>649000</v>
      </c>
      <c r="F62" s="158">
        <v>1416000</v>
      </c>
    </row>
    <row r="63" spans="1:6">
      <c r="A63" s="130" t="s">
        <v>120</v>
      </c>
      <c r="B63" s="166">
        <v>51000</v>
      </c>
      <c r="C63" s="157">
        <v>12000</v>
      </c>
      <c r="D63" s="157">
        <v>10000</v>
      </c>
      <c r="E63" s="157">
        <v>8000</v>
      </c>
      <c r="F63" s="158">
        <v>19000</v>
      </c>
    </row>
    <row r="64" spans="1:6">
      <c r="A64" s="130" t="s">
        <v>121</v>
      </c>
      <c r="B64" s="166">
        <v>55000</v>
      </c>
      <c r="C64" s="157">
        <v>14000</v>
      </c>
      <c r="D64" s="157">
        <v>13000</v>
      </c>
      <c r="E64" s="157">
        <v>10000</v>
      </c>
      <c r="F64" s="158">
        <v>23000</v>
      </c>
    </row>
    <row r="65" spans="1:37">
      <c r="A65" s="130" t="s">
        <v>122</v>
      </c>
      <c r="B65" s="166">
        <v>4274000</v>
      </c>
      <c r="C65" s="157">
        <v>1069000</v>
      </c>
      <c r="D65" s="157">
        <v>922000</v>
      </c>
      <c r="E65" s="157">
        <v>783000</v>
      </c>
      <c r="F65" s="158">
        <v>1706000</v>
      </c>
    </row>
    <row r="66" spans="1:37">
      <c r="A66" s="130" t="s">
        <v>123</v>
      </c>
      <c r="B66" s="166">
        <v>2143000</v>
      </c>
      <c r="C66" s="157">
        <v>517000</v>
      </c>
      <c r="D66" s="157">
        <v>465000</v>
      </c>
      <c r="E66" s="157">
        <v>411000</v>
      </c>
      <c r="F66" s="158">
        <v>876000</v>
      </c>
    </row>
    <row r="67" spans="1:37">
      <c r="A67" s="130" t="s">
        <v>124</v>
      </c>
      <c r="B67" s="166">
        <v>175000</v>
      </c>
      <c r="C67" s="157">
        <v>40000</v>
      </c>
      <c r="D67" s="157">
        <v>35000</v>
      </c>
      <c r="E67" s="157">
        <v>31000</v>
      </c>
      <c r="F67" s="158">
        <v>66000</v>
      </c>
    </row>
    <row r="68" spans="1:37">
      <c r="A68" s="130" t="s">
        <v>125</v>
      </c>
      <c r="B68" s="166">
        <v>3889000</v>
      </c>
      <c r="C68" s="157">
        <v>1123000</v>
      </c>
      <c r="D68" s="157">
        <v>941000</v>
      </c>
      <c r="E68" s="157">
        <v>787000</v>
      </c>
      <c r="F68" s="158">
        <v>1729000</v>
      </c>
    </row>
    <row r="69" spans="1:37">
      <c r="A69" s="130" t="s">
        <v>126</v>
      </c>
      <c r="B69" s="166">
        <v>2494000</v>
      </c>
      <c r="C69" s="157">
        <v>794000</v>
      </c>
      <c r="D69" s="157">
        <v>662000</v>
      </c>
      <c r="E69" s="157">
        <v>470000</v>
      </c>
      <c r="F69" s="158">
        <v>1133000</v>
      </c>
    </row>
    <row r="70" spans="1:37">
      <c r="A70" s="130" t="s">
        <v>127</v>
      </c>
      <c r="B70" s="166">
        <v>5431000</v>
      </c>
      <c r="C70" s="157">
        <v>874000</v>
      </c>
      <c r="D70" s="157">
        <v>871000</v>
      </c>
      <c r="E70" s="157">
        <v>787000</v>
      </c>
      <c r="F70" s="158">
        <v>1658000</v>
      </c>
    </row>
    <row r="71" spans="1:37">
      <c r="A71" s="130" t="s">
        <v>128</v>
      </c>
      <c r="B71" s="166">
        <v>1319000</v>
      </c>
      <c r="C71" s="157">
        <v>310000</v>
      </c>
      <c r="D71" s="157">
        <v>273000</v>
      </c>
      <c r="E71" s="157">
        <v>241000</v>
      </c>
      <c r="F71" s="158">
        <v>514000</v>
      </c>
    </row>
    <row r="72" spans="1:37">
      <c r="A72" s="130" t="s">
        <v>129</v>
      </c>
      <c r="B72" s="166">
        <v>11276000</v>
      </c>
      <c r="C72" s="157">
        <v>2780000</v>
      </c>
      <c r="D72" s="157">
        <v>2337000</v>
      </c>
      <c r="E72" s="157">
        <v>2107000</v>
      </c>
      <c r="F72" s="158">
        <v>4445000</v>
      </c>
    </row>
    <row r="73" spans="1:37">
      <c r="A73" s="130" t="s">
        <v>130</v>
      </c>
      <c r="B73" s="166">
        <v>5872000</v>
      </c>
      <c r="C73" s="157">
        <v>1398000</v>
      </c>
      <c r="D73" s="157">
        <v>1366000</v>
      </c>
      <c r="E73" s="157">
        <v>1194000</v>
      </c>
      <c r="F73" s="158">
        <v>2560000</v>
      </c>
    </row>
    <row r="74" spans="1:37">
      <c r="A74" s="130" t="s">
        <v>131</v>
      </c>
      <c r="B74" s="166">
        <v>2497000</v>
      </c>
      <c r="C74" s="157">
        <v>531000</v>
      </c>
      <c r="D74" s="157">
        <v>441000</v>
      </c>
      <c r="E74" s="157">
        <v>423000</v>
      </c>
      <c r="F74" s="158">
        <v>865000</v>
      </c>
    </row>
    <row r="75" spans="1:37">
      <c r="A75" s="130" t="s">
        <v>132</v>
      </c>
      <c r="B75" s="166">
        <v>15845000</v>
      </c>
      <c r="C75" s="157">
        <v>4074000</v>
      </c>
      <c r="D75" s="157">
        <v>3589000</v>
      </c>
      <c r="E75" s="157">
        <v>2956000</v>
      </c>
      <c r="F75" s="158">
        <v>6546000</v>
      </c>
    </row>
    <row r="76" spans="1:37">
      <c r="A76" s="130" t="s">
        <v>133</v>
      </c>
      <c r="B76" s="166">
        <v>341000</v>
      </c>
      <c r="C76" s="157">
        <v>74000</v>
      </c>
      <c r="D76" s="157">
        <v>76000</v>
      </c>
      <c r="E76" s="157">
        <v>68000</v>
      </c>
      <c r="F76" s="158">
        <v>145000</v>
      </c>
    </row>
    <row r="77" spans="1:37" s="5" customFormat="1">
      <c r="A77" s="130" t="s">
        <v>134</v>
      </c>
      <c r="B77" s="166">
        <v>2145000</v>
      </c>
      <c r="C77" s="157">
        <v>532000</v>
      </c>
      <c r="D77" s="157">
        <v>457000</v>
      </c>
      <c r="E77" s="157">
        <v>392000</v>
      </c>
      <c r="F77" s="158">
        <v>850000</v>
      </c>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row>
    <row r="78" spans="1:37" s="5" customFormat="1">
      <c r="A78" s="130" t="s">
        <v>135</v>
      </c>
      <c r="B78" s="166">
        <v>3138000</v>
      </c>
      <c r="C78" s="157">
        <v>470000</v>
      </c>
      <c r="D78" s="157">
        <v>418000</v>
      </c>
      <c r="E78" s="157">
        <v>393000</v>
      </c>
      <c r="F78" s="158">
        <v>812000</v>
      </c>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row>
    <row r="79" spans="1:37" s="5" customFormat="1">
      <c r="A79" s="130" t="s">
        <v>136</v>
      </c>
      <c r="B79" s="166">
        <v>11545000</v>
      </c>
      <c r="C79" s="157">
        <v>3150000</v>
      </c>
      <c r="D79" s="157">
        <v>2805000</v>
      </c>
      <c r="E79" s="157">
        <v>2416000</v>
      </c>
      <c r="F79" s="158">
        <v>5222000</v>
      </c>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row>
    <row r="80" spans="1:37" s="5" customFormat="1">
      <c r="A80" s="130" t="s">
        <v>137</v>
      </c>
      <c r="B80" s="166">
        <v>8649000</v>
      </c>
      <c r="C80" s="157">
        <v>1161000</v>
      </c>
      <c r="D80" s="157">
        <v>841000</v>
      </c>
      <c r="E80" s="157">
        <v>626000</v>
      </c>
      <c r="F80" s="158">
        <v>1468000</v>
      </c>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row>
    <row r="81" spans="1:37" s="5" customFormat="1">
      <c r="A81" s="130" t="s">
        <v>138</v>
      </c>
      <c r="B81" s="166">
        <v>8961000</v>
      </c>
      <c r="C81" s="157">
        <v>1503000</v>
      </c>
      <c r="D81" s="157">
        <v>1280000</v>
      </c>
      <c r="E81" s="157">
        <v>1269000</v>
      </c>
      <c r="F81" s="158">
        <v>2550000</v>
      </c>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row>
    <row r="82" spans="1:37" s="5" customFormat="1">
      <c r="A82" s="130" t="s">
        <v>139</v>
      </c>
      <c r="B82" s="166">
        <v>80000</v>
      </c>
      <c r="C82" s="157">
        <v>19000</v>
      </c>
      <c r="D82" s="157">
        <v>15000</v>
      </c>
      <c r="E82" s="157">
        <v>13000</v>
      </c>
      <c r="F82" s="158">
        <v>29000</v>
      </c>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row>
    <row r="83" spans="1:37" s="5" customFormat="1">
      <c r="A83" s="130" t="s">
        <v>140</v>
      </c>
      <c r="B83" s="166">
        <v>25754000</v>
      </c>
      <c r="C83" s="157">
        <v>3412000</v>
      </c>
      <c r="D83" s="157">
        <v>3366000</v>
      </c>
      <c r="E83" s="157">
        <v>3331000</v>
      </c>
      <c r="F83" s="158">
        <v>6698000</v>
      </c>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row>
    <row r="84" spans="1:37" s="5" customFormat="1">
      <c r="A84" s="130" t="s">
        <v>141</v>
      </c>
      <c r="B84" s="166">
        <v>140000</v>
      </c>
      <c r="C84" s="157">
        <v>22000</v>
      </c>
      <c r="D84" s="157">
        <v>20000</v>
      </c>
      <c r="E84" s="157">
        <v>19000</v>
      </c>
      <c r="F84" s="158">
        <v>39000</v>
      </c>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row>
    <row r="85" spans="1:37" s="5" customFormat="1">
      <c r="A85" s="130" t="s">
        <v>142</v>
      </c>
      <c r="B85" s="166">
        <v>8608000</v>
      </c>
      <c r="C85" s="157">
        <v>2000000</v>
      </c>
      <c r="D85" s="157">
        <v>1784000</v>
      </c>
      <c r="E85" s="157">
        <v>1579000</v>
      </c>
      <c r="F85" s="158">
        <v>3363000</v>
      </c>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row>
    <row r="86" spans="1:37" s="5" customFormat="1">
      <c r="A86" s="130" t="s">
        <v>143</v>
      </c>
      <c r="B86" s="166">
        <v>5014000</v>
      </c>
      <c r="C86" s="157">
        <v>1304000</v>
      </c>
      <c r="D86" s="157">
        <v>1122000</v>
      </c>
      <c r="E86" s="157">
        <v>945000</v>
      </c>
      <c r="F86" s="158">
        <v>2068000</v>
      </c>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row>
    <row r="87" spans="1:37" s="5" customFormat="1" ht="15.75" thickBot="1">
      <c r="A87" s="132" t="s">
        <v>144</v>
      </c>
      <c r="B87" s="168">
        <v>4435000</v>
      </c>
      <c r="C87" s="159">
        <v>1046000</v>
      </c>
      <c r="D87" s="159">
        <v>922000</v>
      </c>
      <c r="E87" s="159">
        <v>846000</v>
      </c>
      <c r="F87" s="160">
        <v>1768000</v>
      </c>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row>
    <row r="88" spans="1:37" s="5" customFormat="1">
      <c r="A88" s="6"/>
      <c r="B88" s="161"/>
      <c r="C88" s="161"/>
      <c r="D88" s="161"/>
      <c r="E88" s="161"/>
      <c r="F88" s="2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row>
    <row r="89" spans="1:37" s="5" customFormat="1">
      <c r="A89" s="6"/>
      <c r="B89" s="161"/>
      <c r="C89" s="161"/>
      <c r="D89" s="161"/>
      <c r="E89" s="161"/>
      <c r="F89" s="2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row>
    <row r="90" spans="1:37" s="5" customFormat="1">
      <c r="A90" s="6"/>
      <c r="B90" s="161"/>
      <c r="C90" s="161"/>
      <c r="D90" s="161"/>
      <c r="E90" s="161"/>
      <c r="F90" s="2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row>
    <row r="91" spans="1:37" s="5" customFormat="1">
      <c r="A91" s="6"/>
      <c r="B91" s="161"/>
      <c r="C91" s="161"/>
      <c r="D91" s="161"/>
      <c r="E91" s="161"/>
      <c r="F91" s="2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row>
    <row r="92" spans="1:37" s="5" customFormat="1">
      <c r="A92" s="6"/>
      <c r="B92" s="161"/>
      <c r="C92" s="161"/>
      <c r="D92" s="161"/>
      <c r="E92" s="161"/>
      <c r="F92" s="2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row>
    <row r="93" spans="1:37" s="5" customFormat="1">
      <c r="A93" s="6"/>
      <c r="B93" s="161"/>
      <c r="C93" s="161"/>
      <c r="D93" s="161"/>
      <c r="E93" s="161"/>
      <c r="F93" s="2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row>
    <row r="94" spans="1:37" s="5" customFormat="1">
      <c r="A94" s="6"/>
      <c r="B94" s="161"/>
      <c r="C94" s="161"/>
      <c r="D94" s="161"/>
      <c r="E94" s="161"/>
      <c r="F94" s="2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row>
    <row r="95" spans="1:37" s="5" customFormat="1">
      <c r="A95" s="6"/>
      <c r="B95" s="161"/>
      <c r="C95" s="161"/>
      <c r="D95" s="161"/>
      <c r="E95" s="161"/>
      <c r="F95" s="2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row>
    <row r="96" spans="1:37" s="5" customFormat="1">
      <c r="A96" s="6"/>
      <c r="B96" s="161"/>
      <c r="C96" s="161"/>
      <c r="D96" s="161"/>
      <c r="E96" s="161"/>
      <c r="F96" s="2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row>
    <row r="97" spans="1:37" s="5" customFormat="1">
      <c r="A97" s="6"/>
      <c r="B97" s="161"/>
      <c r="C97" s="161"/>
      <c r="D97" s="161"/>
      <c r="E97" s="161"/>
      <c r="F97" s="2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row>
    <row r="98" spans="1:37" s="5" customFormat="1">
      <c r="A98" s="6"/>
      <c r="B98" s="161"/>
      <c r="C98" s="161"/>
      <c r="D98" s="161"/>
      <c r="E98" s="161"/>
      <c r="F98" s="2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row>
    <row r="99" spans="1:37" s="5" customFormat="1">
      <c r="A99" s="6"/>
      <c r="B99" s="161"/>
      <c r="C99" s="161"/>
      <c r="D99" s="161"/>
      <c r="E99" s="161"/>
      <c r="F99" s="2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row>
    <row r="100" spans="1:37" s="5" customFormat="1">
      <c r="A100" s="6"/>
      <c r="B100" s="161"/>
      <c r="C100" s="161"/>
      <c r="D100" s="161"/>
      <c r="E100" s="161"/>
      <c r="F100" s="2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row>
    <row r="101" spans="1:37" s="5" customFormat="1">
      <c r="A101" s="6"/>
      <c r="B101" s="161"/>
      <c r="C101" s="161"/>
      <c r="D101" s="161"/>
      <c r="E101" s="161"/>
      <c r="F101" s="2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row>
    <row r="102" spans="1:37" s="5" customFormat="1">
      <c r="A102" s="6"/>
      <c r="B102" s="161"/>
      <c r="C102" s="161"/>
      <c r="D102" s="161"/>
      <c r="E102" s="161"/>
      <c r="F102" s="2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row>
    <row r="103" spans="1:37" s="5" customFormat="1">
      <c r="A103" s="6"/>
      <c r="B103" s="161"/>
      <c r="C103" s="161"/>
      <c r="D103" s="161"/>
      <c r="E103" s="161"/>
      <c r="F103" s="2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row>
    <row r="104" spans="1:37" s="5" customFormat="1">
      <c r="A104" s="6"/>
      <c r="B104" s="161"/>
      <c r="C104" s="161"/>
      <c r="D104" s="161"/>
      <c r="E104" s="161"/>
      <c r="F104" s="2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row>
    <row r="105" spans="1:37" s="5" customFormat="1">
      <c r="A105" s="6"/>
      <c r="B105" s="161"/>
      <c r="C105" s="161"/>
      <c r="D105" s="161"/>
      <c r="E105" s="161"/>
      <c r="F105" s="2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row>
    <row r="106" spans="1:37" s="5" customFormat="1">
      <c r="A106" s="6"/>
      <c r="B106" s="161"/>
      <c r="C106" s="161"/>
      <c r="D106" s="161"/>
      <c r="E106" s="161"/>
      <c r="F106" s="2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row>
    <row r="107" spans="1:37" s="5" customFormat="1">
      <c r="A107" s="6"/>
      <c r="B107" s="161"/>
      <c r="C107" s="161"/>
      <c r="D107" s="161"/>
      <c r="E107" s="161"/>
      <c r="F107" s="2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row>
    <row r="108" spans="1:37" s="5" customFormat="1">
      <c r="A108" s="6"/>
      <c r="B108" s="161"/>
      <c r="C108" s="161"/>
      <c r="D108" s="161"/>
      <c r="E108" s="161"/>
      <c r="F108" s="2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row>
    <row r="109" spans="1:37" s="5" customFormat="1">
      <c r="A109" s="6"/>
      <c r="B109" s="161"/>
      <c r="C109" s="161"/>
      <c r="D109" s="161"/>
      <c r="E109" s="161"/>
      <c r="F109" s="2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row>
    <row r="110" spans="1:37" s="5" customFormat="1">
      <c r="A110" s="6"/>
      <c r="B110" s="161"/>
      <c r="C110" s="161"/>
      <c r="D110" s="161"/>
      <c r="E110" s="161"/>
      <c r="F110" s="2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row>
    <row r="111" spans="1:37" s="5" customFormat="1">
      <c r="A111" s="6"/>
      <c r="B111" s="161"/>
      <c r="C111" s="161"/>
      <c r="D111" s="161"/>
      <c r="E111" s="161"/>
      <c r="F111" s="2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row>
    <row r="112" spans="1:37" s="5" customFormat="1">
      <c r="A112" s="6"/>
      <c r="B112" s="161"/>
      <c r="C112" s="161"/>
      <c r="D112" s="161"/>
      <c r="E112" s="161"/>
      <c r="F112" s="2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row>
    <row r="113" spans="1:37" s="5" customFormat="1">
      <c r="A113" s="6"/>
      <c r="B113" s="161"/>
      <c r="C113" s="161"/>
      <c r="D113" s="161"/>
      <c r="E113" s="161"/>
      <c r="F113" s="2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row>
    <row r="114" spans="1:37" s="5" customFormat="1">
      <c r="A114" s="6"/>
      <c r="B114" s="161"/>
      <c r="C114" s="161"/>
      <c r="D114" s="161"/>
      <c r="E114" s="161"/>
      <c r="F114" s="2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row>
    <row r="115" spans="1:37" s="5" customFormat="1">
      <c r="A115" s="6"/>
      <c r="B115" s="161"/>
      <c r="C115" s="161"/>
      <c r="D115" s="161"/>
      <c r="E115" s="161"/>
      <c r="F115" s="2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row>
    <row r="116" spans="1:37" s="5" customFormat="1">
      <c r="A116" s="6"/>
      <c r="B116" s="161"/>
      <c r="C116" s="161"/>
      <c r="D116" s="161"/>
      <c r="E116" s="161"/>
      <c r="F116" s="2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row>
    <row r="117" spans="1:37" s="5" customFormat="1">
      <c r="A117" s="6"/>
      <c r="B117" s="161"/>
      <c r="C117" s="161"/>
      <c r="D117" s="161"/>
      <c r="E117" s="161"/>
      <c r="F117" s="2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row>
    <row r="118" spans="1:37" s="5" customFormat="1">
      <c r="A118" s="6"/>
      <c r="B118" s="161"/>
      <c r="C118" s="161"/>
      <c r="D118" s="161"/>
      <c r="E118" s="161"/>
      <c r="F118" s="2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row>
    <row r="119" spans="1:37" s="5" customFormat="1">
      <c r="A119" s="6"/>
      <c r="B119" s="161"/>
      <c r="C119" s="161"/>
      <c r="D119" s="161"/>
      <c r="E119" s="161"/>
      <c r="F119" s="2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row>
    <row r="120" spans="1:37" s="5" customFormat="1">
      <c r="A120" s="6"/>
      <c r="B120" s="161"/>
      <c r="C120" s="161"/>
      <c r="D120" s="161"/>
      <c r="E120" s="161"/>
      <c r="F120" s="2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row>
    <row r="121" spans="1:37" s="5" customFormat="1">
      <c r="A121" s="6"/>
      <c r="B121" s="161"/>
      <c r="C121" s="161"/>
      <c r="D121" s="161"/>
      <c r="E121" s="161"/>
      <c r="F121" s="2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row>
    <row r="122" spans="1:37" s="5" customFormat="1">
      <c r="A122" s="6"/>
      <c r="B122" s="161"/>
      <c r="C122" s="161"/>
      <c r="D122" s="161"/>
      <c r="E122" s="161"/>
      <c r="F122" s="2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row>
    <row r="123" spans="1:37" s="5" customFormat="1">
      <c r="A123" s="6"/>
      <c r="B123" s="161"/>
      <c r="C123" s="161"/>
      <c r="D123" s="161"/>
      <c r="E123" s="161"/>
      <c r="F123" s="2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row>
    <row r="124" spans="1:37" s="5" customFormat="1">
      <c r="A124" s="6"/>
      <c r="B124" s="161"/>
      <c r="C124" s="161"/>
      <c r="D124" s="161"/>
      <c r="E124" s="161"/>
      <c r="F124" s="2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row>
    <row r="125" spans="1:37" s="5" customFormat="1">
      <c r="A125" s="6"/>
      <c r="B125" s="161"/>
      <c r="C125" s="161"/>
      <c r="D125" s="161"/>
      <c r="E125" s="161"/>
      <c r="F125" s="2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row>
    <row r="126" spans="1:37" s="5" customFormat="1">
      <c r="A126" s="6"/>
      <c r="B126" s="161"/>
      <c r="C126" s="161"/>
      <c r="D126" s="161"/>
      <c r="E126" s="161"/>
      <c r="F126" s="2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row>
    <row r="127" spans="1:37" s="5" customFormat="1">
      <c r="A127" s="6"/>
      <c r="B127" s="161"/>
      <c r="C127" s="161"/>
      <c r="D127" s="161"/>
      <c r="E127" s="161"/>
      <c r="F127" s="2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row>
    <row r="128" spans="1:37" s="5" customFormat="1">
      <c r="A128" s="6"/>
      <c r="B128" s="161"/>
      <c r="C128" s="161"/>
      <c r="D128" s="161"/>
      <c r="E128" s="161"/>
      <c r="F128" s="2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row>
    <row r="129" spans="1:37" s="5" customFormat="1">
      <c r="A129" s="6"/>
      <c r="B129" s="161"/>
      <c r="C129" s="161"/>
      <c r="D129" s="161"/>
      <c r="E129" s="161"/>
      <c r="F129" s="2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row>
    <row r="130" spans="1:37" s="5" customFormat="1">
      <c r="A130" s="6"/>
      <c r="B130" s="161"/>
      <c r="C130" s="161"/>
      <c r="D130" s="161"/>
      <c r="E130" s="161"/>
      <c r="F130" s="2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row>
    <row r="131" spans="1:37" s="5" customFormat="1">
      <c r="A131" s="6"/>
      <c r="B131" s="161"/>
      <c r="C131" s="161"/>
      <c r="D131" s="161"/>
      <c r="E131" s="161"/>
      <c r="F131" s="2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row>
    <row r="132" spans="1:37" s="5" customFormat="1">
      <c r="A132" s="6"/>
      <c r="B132" s="161"/>
      <c r="C132" s="161"/>
      <c r="D132" s="161"/>
      <c r="E132" s="161"/>
      <c r="F132" s="2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row>
    <row r="133" spans="1:37" s="5" customFormat="1">
      <c r="A133" s="6"/>
      <c r="B133" s="161"/>
      <c r="C133" s="161"/>
      <c r="D133" s="161"/>
      <c r="E133" s="161"/>
      <c r="F133" s="2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row>
    <row r="134" spans="1:37" s="5" customFormat="1">
      <c r="A134" s="6"/>
      <c r="B134" s="161"/>
      <c r="C134" s="161"/>
      <c r="D134" s="161"/>
      <c r="E134" s="161"/>
      <c r="F134" s="2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row>
    <row r="135" spans="1:37" s="5" customFormat="1">
      <c r="A135" s="6"/>
      <c r="B135" s="161"/>
      <c r="C135" s="161"/>
      <c r="D135" s="161"/>
      <c r="E135" s="161"/>
      <c r="F135" s="2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row>
    <row r="136" spans="1:37" s="5" customFormat="1">
      <c r="A136" s="6"/>
      <c r="B136" s="161"/>
      <c r="C136" s="161"/>
      <c r="D136" s="161"/>
      <c r="E136" s="161"/>
      <c r="F136" s="2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row>
    <row r="137" spans="1:37" s="5" customFormat="1">
      <c r="A137" s="6"/>
      <c r="B137" s="161"/>
      <c r="C137" s="161"/>
      <c r="D137" s="161"/>
      <c r="E137" s="161"/>
      <c r="F137" s="2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row>
    <row r="138" spans="1:37" s="5" customFormat="1">
      <c r="A138" s="6"/>
      <c r="B138" s="161"/>
      <c r="C138" s="161"/>
      <c r="D138" s="161"/>
      <c r="E138" s="161"/>
      <c r="F138" s="2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row>
    <row r="139" spans="1:37" s="5" customFormat="1">
      <c r="A139" s="6"/>
      <c r="B139" s="161"/>
      <c r="C139" s="161"/>
      <c r="D139" s="161"/>
      <c r="E139" s="161"/>
      <c r="F139" s="2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row>
    <row r="140" spans="1:37" s="5" customFormat="1">
      <c r="A140" s="6"/>
      <c r="B140" s="161"/>
      <c r="C140" s="161"/>
      <c r="D140" s="161"/>
      <c r="E140" s="161"/>
      <c r="F140" s="2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row>
    <row r="141" spans="1:37" s="5" customFormat="1">
      <c r="A141" s="6"/>
      <c r="B141" s="161"/>
      <c r="C141" s="161"/>
      <c r="D141" s="161"/>
      <c r="E141" s="161"/>
      <c r="F141" s="2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row>
    <row r="142" spans="1:37" s="5" customFormat="1">
      <c r="A142" s="6"/>
      <c r="B142" s="161"/>
      <c r="C142" s="161"/>
      <c r="D142" s="161"/>
      <c r="E142" s="161"/>
      <c r="F142" s="2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row>
    <row r="143" spans="1:37" s="5" customFormat="1">
      <c r="A143" s="6"/>
      <c r="B143" s="161"/>
      <c r="C143" s="161"/>
      <c r="D143" s="161"/>
      <c r="E143" s="161"/>
      <c r="F143" s="2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row>
    <row r="144" spans="1:37" s="5" customFormat="1">
      <c r="A144" s="6"/>
      <c r="B144" s="161"/>
      <c r="C144" s="161"/>
      <c r="D144" s="161"/>
      <c r="E144" s="161"/>
      <c r="F144" s="2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row>
    <row r="145" spans="1:37" s="5" customFormat="1">
      <c r="A145" s="6"/>
      <c r="B145" s="161"/>
      <c r="C145" s="161"/>
      <c r="D145" s="161"/>
      <c r="E145" s="161"/>
      <c r="F145" s="2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row>
    <row r="146" spans="1:37" s="5" customFormat="1">
      <c r="A146" s="6"/>
      <c r="B146" s="161"/>
      <c r="C146" s="161"/>
      <c r="D146" s="161"/>
      <c r="E146" s="161"/>
      <c r="F146" s="2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row>
    <row r="147" spans="1:37" s="5" customFormat="1">
      <c r="A147" s="6"/>
      <c r="B147" s="161"/>
      <c r="C147" s="161"/>
      <c r="D147" s="161"/>
      <c r="E147" s="161"/>
      <c r="F147" s="2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row>
    <row r="148" spans="1:37" s="5" customFormat="1">
      <c r="A148" s="6"/>
      <c r="B148" s="161"/>
      <c r="C148" s="161"/>
      <c r="D148" s="161"/>
      <c r="E148" s="161"/>
      <c r="F148" s="2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row>
    <row r="149" spans="1:37" s="5" customFormat="1">
      <c r="A149" s="6"/>
      <c r="B149" s="161"/>
      <c r="C149" s="161"/>
      <c r="D149" s="161"/>
      <c r="E149" s="161"/>
      <c r="F149" s="2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row>
    <row r="150" spans="1:37" s="5" customFormat="1">
      <c r="A150" s="6"/>
      <c r="B150" s="161"/>
      <c r="C150" s="161"/>
      <c r="D150" s="161"/>
      <c r="E150" s="161"/>
      <c r="F150" s="2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row>
    <row r="151" spans="1:37" s="5" customFormat="1">
      <c r="A151" s="6"/>
      <c r="B151" s="161"/>
      <c r="C151" s="161"/>
      <c r="D151" s="161"/>
      <c r="E151" s="161"/>
      <c r="F151" s="2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row>
    <row r="152" spans="1:37" s="5" customFormat="1">
      <c r="A152" s="6"/>
      <c r="B152" s="161"/>
      <c r="C152" s="161"/>
      <c r="D152" s="161"/>
      <c r="E152" s="161"/>
      <c r="F152" s="2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row>
    <row r="153" spans="1:37" s="5" customFormat="1">
      <c r="A153" s="6"/>
      <c r="B153" s="161"/>
      <c r="C153" s="161"/>
      <c r="D153" s="161"/>
      <c r="E153" s="161"/>
      <c r="F153" s="2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row>
    <row r="154" spans="1:37" s="5" customFormat="1">
      <c r="A154" s="6"/>
      <c r="B154" s="161"/>
      <c r="C154" s="161"/>
      <c r="D154" s="161"/>
      <c r="E154" s="161"/>
      <c r="F154" s="2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row>
    <row r="155" spans="1:37" s="5" customFormat="1">
      <c r="A155" s="6"/>
      <c r="B155" s="161"/>
      <c r="C155" s="161"/>
      <c r="D155" s="161"/>
      <c r="E155" s="161"/>
      <c r="F155" s="2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row>
    <row r="156" spans="1:37" s="5" customFormat="1">
      <c r="A156" s="6"/>
      <c r="B156" s="161"/>
      <c r="C156" s="161"/>
      <c r="D156" s="161"/>
      <c r="E156" s="161"/>
      <c r="F156" s="2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row>
    <row r="157" spans="1:37" s="5" customFormat="1">
      <c r="A157" s="6"/>
      <c r="B157" s="161"/>
      <c r="C157" s="161"/>
      <c r="D157" s="161"/>
      <c r="E157" s="161"/>
      <c r="F157" s="2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row>
    <row r="158" spans="1:37" s="5" customFormat="1">
      <c r="A158" s="6"/>
      <c r="B158" s="161"/>
      <c r="C158" s="161"/>
      <c r="D158" s="161"/>
      <c r="E158" s="161"/>
      <c r="F158" s="2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row>
    <row r="159" spans="1:37" s="5" customFormat="1">
      <c r="A159" s="6"/>
      <c r="B159" s="161"/>
      <c r="C159" s="161"/>
      <c r="D159" s="161"/>
      <c r="E159" s="161"/>
      <c r="F159" s="2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row>
    <row r="160" spans="1:37" s="5" customFormat="1">
      <c r="A160" s="6"/>
      <c r="B160" s="161"/>
      <c r="C160" s="161"/>
      <c r="D160" s="161"/>
      <c r="E160" s="161"/>
      <c r="F160" s="2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row>
    <row r="161" spans="1:37" s="5" customFormat="1">
      <c r="A161" s="6"/>
      <c r="B161" s="161"/>
      <c r="C161" s="161"/>
      <c r="D161" s="161"/>
      <c r="E161" s="161"/>
      <c r="F161" s="2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row>
    <row r="162" spans="1:37" s="5" customFormat="1">
      <c r="A162" s="6"/>
      <c r="B162" s="161"/>
      <c r="C162" s="161"/>
      <c r="D162" s="161"/>
      <c r="E162" s="161"/>
      <c r="F162" s="2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row>
    <row r="163" spans="1:37" s="5" customFormat="1">
      <c r="A163" s="6"/>
      <c r="B163" s="161"/>
      <c r="C163" s="161"/>
      <c r="D163" s="161"/>
      <c r="E163" s="161"/>
      <c r="F163" s="2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row>
    <row r="164" spans="1:37" s="5" customFormat="1">
      <c r="A164" s="6"/>
      <c r="B164" s="161"/>
      <c r="C164" s="161"/>
      <c r="D164" s="161"/>
      <c r="E164" s="161"/>
      <c r="F164" s="2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row>
    <row r="165" spans="1:37" s="5" customFormat="1">
      <c r="A165" s="6"/>
      <c r="B165" s="161"/>
      <c r="C165" s="161"/>
      <c r="D165" s="161"/>
      <c r="E165" s="161"/>
      <c r="F165" s="2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row>
    <row r="166" spans="1:37" s="5" customFormat="1">
      <c r="A166" s="6"/>
      <c r="B166" s="161"/>
      <c r="C166" s="161"/>
      <c r="D166" s="161"/>
      <c r="E166" s="161"/>
      <c r="F166" s="2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row>
    <row r="167" spans="1:37" s="5" customFormat="1">
      <c r="A167" s="6"/>
      <c r="B167" s="161"/>
      <c r="C167" s="161"/>
      <c r="D167" s="161"/>
      <c r="E167" s="161"/>
      <c r="F167" s="2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row>
    <row r="168" spans="1:37" s="5" customFormat="1">
      <c r="A168" s="6"/>
      <c r="B168" s="161"/>
      <c r="C168" s="161"/>
      <c r="D168" s="161"/>
      <c r="E168" s="161"/>
      <c r="F168" s="2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row>
    <row r="169" spans="1:37" s="5" customFormat="1">
      <c r="A169" s="6"/>
      <c r="B169" s="161"/>
      <c r="C169" s="161"/>
      <c r="D169" s="161"/>
      <c r="E169" s="161"/>
      <c r="F169" s="2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row>
    <row r="170" spans="1:37" s="5" customFormat="1">
      <c r="A170" s="6"/>
      <c r="B170" s="161"/>
      <c r="C170" s="161"/>
      <c r="D170" s="161"/>
      <c r="E170" s="161"/>
      <c r="F170" s="2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row>
    <row r="171" spans="1:37" s="5" customFormat="1">
      <c r="A171" s="6"/>
      <c r="B171" s="161"/>
      <c r="C171" s="161"/>
      <c r="D171" s="161"/>
      <c r="E171" s="161"/>
      <c r="F171" s="2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row>
    <row r="172" spans="1:37" s="5" customFormat="1">
      <c r="A172" s="6"/>
      <c r="B172" s="161"/>
      <c r="C172" s="161"/>
      <c r="D172" s="161"/>
      <c r="E172" s="161"/>
      <c r="F172" s="2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row>
    <row r="173" spans="1:37" s="5" customFormat="1">
      <c r="A173" s="6"/>
      <c r="B173" s="161"/>
      <c r="C173" s="161"/>
      <c r="D173" s="161"/>
      <c r="E173" s="161"/>
      <c r="F173" s="2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row>
    <row r="174" spans="1:37" s="5" customFormat="1">
      <c r="A174" s="6"/>
      <c r="B174" s="161"/>
      <c r="C174" s="161"/>
      <c r="D174" s="161"/>
      <c r="E174" s="161"/>
      <c r="F174" s="2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row>
    <row r="175" spans="1:37" s="5" customFormat="1">
      <c r="A175" s="6"/>
      <c r="B175" s="161"/>
      <c r="C175" s="161"/>
      <c r="D175" s="161"/>
      <c r="E175" s="161"/>
      <c r="F175" s="2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row>
    <row r="176" spans="1:37" s="5" customFormat="1">
      <c r="A176" s="6"/>
      <c r="B176" s="161"/>
      <c r="C176" s="161"/>
      <c r="D176" s="161"/>
      <c r="E176" s="161"/>
      <c r="F176" s="2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row>
    <row r="177" spans="1:37" s="5" customFormat="1">
      <c r="A177" s="6"/>
      <c r="B177" s="161"/>
      <c r="C177" s="161"/>
      <c r="D177" s="161"/>
      <c r="E177" s="161"/>
      <c r="F177" s="2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row>
    <row r="178" spans="1:37" s="5" customFormat="1">
      <c r="A178" s="6"/>
      <c r="B178" s="161"/>
      <c r="C178" s="161"/>
      <c r="D178" s="161"/>
      <c r="E178" s="161"/>
      <c r="F178" s="2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row>
    <row r="179" spans="1:37" s="5" customFormat="1">
      <c r="A179" s="6"/>
      <c r="B179" s="161"/>
      <c r="C179" s="161"/>
      <c r="D179" s="161"/>
      <c r="E179" s="161"/>
      <c r="F179" s="2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row>
    <row r="180" spans="1:37" s="5" customFormat="1">
      <c r="A180" s="6"/>
      <c r="B180" s="161"/>
      <c r="C180" s="161"/>
      <c r="D180" s="161"/>
      <c r="E180" s="161"/>
      <c r="F180" s="2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row>
    <row r="181" spans="1:37" s="5" customFormat="1">
      <c r="A181" s="6"/>
      <c r="B181" s="161"/>
      <c r="C181" s="161"/>
      <c r="D181" s="161"/>
      <c r="E181" s="161"/>
      <c r="F181" s="2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row>
    <row r="182" spans="1:37" s="5" customFormat="1">
      <c r="A182" s="6"/>
      <c r="B182" s="161"/>
      <c r="C182" s="161"/>
      <c r="D182" s="161"/>
      <c r="E182" s="161"/>
      <c r="F182" s="2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row>
    <row r="183" spans="1:37" s="5" customFormat="1">
      <c r="A183" s="6"/>
      <c r="B183" s="161"/>
      <c r="C183" s="161"/>
      <c r="D183" s="161"/>
      <c r="E183" s="161"/>
      <c r="F183" s="2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row>
    <row r="184" spans="1:37" s="5" customFormat="1">
      <c r="A184" s="6"/>
      <c r="B184" s="161"/>
      <c r="C184" s="161"/>
      <c r="D184" s="161"/>
      <c r="E184" s="161"/>
      <c r="F184" s="2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row>
    <row r="185" spans="1:37" s="5" customFormat="1">
      <c r="A185" s="6"/>
      <c r="B185" s="161"/>
      <c r="C185" s="161"/>
      <c r="D185" s="161"/>
      <c r="E185" s="161"/>
      <c r="F185" s="2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row>
  </sheetData>
  <mergeCells count="3">
    <mergeCell ref="A1:A2"/>
    <mergeCell ref="B1:F2"/>
    <mergeCell ref="B3:F3"/>
  </mergeCells>
  <conditionalFormatting sqref="A5:F26 A28:F87 A27:D27 F27">
    <cfRule type="expression" dxfId="13" priority="2">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329EF-1D27-489E-B537-47224766262A}">
  <dimension ref="H2:AS470"/>
  <sheetViews>
    <sheetView zoomScale="69" zoomScaleNormal="69" workbookViewId="0">
      <selection activeCell="I219" sqref="I219"/>
    </sheetView>
  </sheetViews>
  <sheetFormatPr defaultColWidth="8.85546875" defaultRowHeight="15"/>
  <cols>
    <col min="8" max="8" width="28.85546875" customWidth="1"/>
    <col min="34" max="34" width="16.85546875" customWidth="1"/>
    <col min="35" max="35" width="11.140625" bestFit="1" customWidth="1"/>
    <col min="36" max="36" width="15.42578125" bestFit="1" customWidth="1"/>
    <col min="37" max="38" width="15.42578125" customWidth="1"/>
    <col min="39" max="39" width="6.42578125" customWidth="1"/>
    <col min="40" max="40" width="29.85546875" customWidth="1"/>
    <col min="41" max="42" width="15.85546875" bestFit="1" customWidth="1"/>
    <col min="43" max="43" width="16.7109375" bestFit="1" customWidth="1"/>
    <col min="44" max="44" width="16.7109375" customWidth="1"/>
    <col min="45" max="45" width="16.42578125" bestFit="1" customWidth="1"/>
  </cols>
  <sheetData>
    <row r="2" spans="8:45" ht="45">
      <c r="AO2" s="34" t="s">
        <v>145</v>
      </c>
      <c r="AP2" s="34" t="s">
        <v>146</v>
      </c>
      <c r="AQ2" s="34" t="s">
        <v>147</v>
      </c>
      <c r="AR2" s="34" t="s">
        <v>148</v>
      </c>
    </row>
    <row r="3" spans="8:45">
      <c r="AO3" s="32" t="s">
        <v>149</v>
      </c>
      <c r="AP3" s="32" t="s">
        <v>150</v>
      </c>
      <c r="AQ3" s="32" t="s">
        <v>151</v>
      </c>
      <c r="AR3" s="32" t="s">
        <v>152</v>
      </c>
      <c r="AS3" s="32" t="s">
        <v>153</v>
      </c>
    </row>
    <row r="4" spans="8:45">
      <c r="H4" t="s">
        <v>154</v>
      </c>
      <c r="I4" t="s">
        <v>155</v>
      </c>
      <c r="J4" t="s">
        <v>156</v>
      </c>
      <c r="K4" t="s">
        <v>157</v>
      </c>
      <c r="L4" t="s">
        <v>158</v>
      </c>
      <c r="M4" t="s">
        <v>159</v>
      </c>
      <c r="N4" t="s">
        <v>160</v>
      </c>
      <c r="O4" t="s">
        <v>161</v>
      </c>
      <c r="P4" t="s">
        <v>162</v>
      </c>
      <c r="Q4" t="s">
        <v>163</v>
      </c>
      <c r="R4" t="s">
        <v>164</v>
      </c>
      <c r="S4" t="s">
        <v>165</v>
      </c>
      <c r="T4" t="s">
        <v>166</v>
      </c>
      <c r="U4" t="s">
        <v>167</v>
      </c>
      <c r="V4" t="s">
        <v>168</v>
      </c>
      <c r="W4" t="s">
        <v>169</v>
      </c>
      <c r="X4" t="s">
        <v>170</v>
      </c>
      <c r="Y4" t="s">
        <v>171</v>
      </c>
      <c r="Z4" t="s">
        <v>172</v>
      </c>
      <c r="AA4" t="s">
        <v>173</v>
      </c>
      <c r="AB4" t="s">
        <v>174</v>
      </c>
      <c r="AC4" t="s">
        <v>175</v>
      </c>
      <c r="AD4" t="s">
        <v>176</v>
      </c>
      <c r="AE4" t="s">
        <v>177</v>
      </c>
      <c r="AF4" t="s">
        <v>178</v>
      </c>
      <c r="AG4" t="s">
        <v>179</v>
      </c>
      <c r="AH4" s="32" t="s">
        <v>149</v>
      </c>
      <c r="AI4" s="32" t="s">
        <v>150</v>
      </c>
      <c r="AJ4" s="32" t="s">
        <v>151</v>
      </c>
      <c r="AK4" s="32" t="s">
        <v>152</v>
      </c>
      <c r="AL4" s="32" t="s">
        <v>153</v>
      </c>
      <c r="AN4" s="20" t="s">
        <v>62</v>
      </c>
      <c r="AO4" s="33">
        <f>VLOOKUP(AN4:AN73,H4:AL205, 27, FALSE)</f>
        <v>2501560.0000000005</v>
      </c>
      <c r="AP4" s="33">
        <f>VLOOKUP(AN4:AN73,H4:AL205, 28, FALSE)</f>
        <v>2197654</v>
      </c>
      <c r="AQ4" s="33">
        <f>VLOOKUP(AN4:AN73,H4:AL205, 29, FALSE)</f>
        <v>6543199.0000000028</v>
      </c>
      <c r="AR4" s="33">
        <f>VLOOKUP(AN4:AN73,H4:AL205, 30, FALSE)</f>
        <v>1843985</v>
      </c>
      <c r="AS4" s="33">
        <f>VLOOKUP(AN4:AN73,H4:AL205, 31, FALSE)</f>
        <v>4041639</v>
      </c>
    </row>
    <row r="5" spans="8:45">
      <c r="H5" s="29" t="s">
        <v>62</v>
      </c>
      <c r="I5">
        <v>565.37699999999995</v>
      </c>
      <c r="J5">
        <v>556.096</v>
      </c>
      <c r="K5">
        <v>548.49699999999996</v>
      </c>
      <c r="L5">
        <v>542.29399999999998</v>
      </c>
      <c r="M5">
        <v>535.18799999999999</v>
      </c>
      <c r="N5">
        <v>532.70500000000004</v>
      </c>
      <c r="O5">
        <v>530.27499999999998</v>
      </c>
      <c r="P5">
        <v>527.65300000000002</v>
      </c>
      <c r="Q5">
        <v>524.59299999999996</v>
      </c>
      <c r="R5">
        <v>521.29300000000001</v>
      </c>
      <c r="S5">
        <v>517.947</v>
      </c>
      <c r="T5">
        <v>512.10500000000002</v>
      </c>
      <c r="U5">
        <v>502.63900000000001</v>
      </c>
      <c r="V5">
        <v>490.62799999999999</v>
      </c>
      <c r="W5">
        <v>478.24099999999999</v>
      </c>
      <c r="X5">
        <v>464.99799999999999</v>
      </c>
      <c r="Y5">
        <v>451.82400000000001</v>
      </c>
      <c r="Z5">
        <v>439.38200000000001</v>
      </c>
      <c r="AA5">
        <v>427.16699999999997</v>
      </c>
      <c r="AB5">
        <v>414.28300000000002</v>
      </c>
      <c r="AC5">
        <v>401.23399999999998</v>
      </c>
      <c r="AD5">
        <v>386.67</v>
      </c>
      <c r="AE5">
        <v>369.93400000000003</v>
      </c>
      <c r="AF5">
        <v>351.91699999999997</v>
      </c>
      <c r="AG5">
        <v>334.23</v>
      </c>
      <c r="AH5" s="33">
        <f t="shared" ref="AH5:AH68" si="0">SUM(S5:W5)*1000</f>
        <v>2501560.0000000005</v>
      </c>
      <c r="AI5" s="33">
        <f t="shared" ref="AI5:AI68" si="1">SUM(X5:AB5)*1000</f>
        <v>2197654</v>
      </c>
      <c r="AJ5" s="33">
        <f>SUM(S5:AG5)*1000</f>
        <v>6543199.0000000028</v>
      </c>
      <c r="AK5" s="33">
        <f>SUM(AC5:AG5)*1000</f>
        <v>1843985</v>
      </c>
      <c r="AL5" s="33">
        <f>SUM(X5:AG5)*1000</f>
        <v>4041639</v>
      </c>
      <c r="AN5" s="21" t="s">
        <v>65</v>
      </c>
      <c r="AO5" s="33">
        <f t="shared" ref="AO5:AO68" si="2">VLOOKUP(AN5:AN74,H5:AL206, 27, FALSE)</f>
        <v>7449811.0000000009</v>
      </c>
      <c r="AP5" s="33">
        <f t="shared" ref="AP5:AP68" si="3">VLOOKUP(AN5:AN74,H5:AL206, 28, FALSE)</f>
        <v>7648627</v>
      </c>
      <c r="AQ5" s="33">
        <f t="shared" ref="AQ5:AQ68" si="4">VLOOKUP(AN5:AN74,H5:AL206, 29, FALSE)</f>
        <v>22575832.000000007</v>
      </c>
      <c r="AR5" s="33">
        <f t="shared" ref="AR5:AR68" si="5">VLOOKUP(AN5:AN74,H5:AL206, 30, FALSE)</f>
        <v>7477394</v>
      </c>
      <c r="AS5" s="33">
        <f t="shared" ref="AS5:AS68" si="6">VLOOKUP(AN5:AN74,H5:AL206, 31, FALSE)</f>
        <v>15126020.999999998</v>
      </c>
    </row>
    <row r="6" spans="8:45">
      <c r="H6" s="31" t="s">
        <v>180</v>
      </c>
      <c r="I6">
        <v>15.476000000000001</v>
      </c>
      <c r="J6">
        <v>15.974</v>
      </c>
      <c r="K6">
        <v>16.257999999999999</v>
      </c>
      <c r="L6">
        <v>16.366</v>
      </c>
      <c r="M6">
        <v>16.946999999999999</v>
      </c>
      <c r="N6">
        <v>16.452000000000002</v>
      </c>
      <c r="O6">
        <v>15.978999999999999</v>
      </c>
      <c r="P6">
        <v>15.555</v>
      </c>
      <c r="Q6">
        <v>15.206</v>
      </c>
      <c r="R6">
        <v>14.897</v>
      </c>
      <c r="S6">
        <v>14.587999999999999</v>
      </c>
      <c r="T6">
        <v>14.632</v>
      </c>
      <c r="U6">
        <v>15.186999999999999</v>
      </c>
      <c r="V6">
        <v>16.085000000000001</v>
      </c>
      <c r="W6">
        <v>16.978999999999999</v>
      </c>
      <c r="X6">
        <v>17.913</v>
      </c>
      <c r="Y6">
        <v>18.835999999999999</v>
      </c>
      <c r="Z6">
        <v>19.678999999999998</v>
      </c>
      <c r="AA6">
        <v>20.452000000000002</v>
      </c>
      <c r="AB6">
        <v>21.225000000000001</v>
      </c>
      <c r="AC6">
        <v>21.975999999999999</v>
      </c>
      <c r="AD6">
        <v>22.591999999999999</v>
      </c>
      <c r="AE6">
        <v>23.02</v>
      </c>
      <c r="AF6">
        <v>23.283999999999999</v>
      </c>
      <c r="AG6">
        <v>23.471</v>
      </c>
      <c r="AH6" s="33">
        <f t="shared" si="0"/>
        <v>77471</v>
      </c>
      <c r="AI6" s="33">
        <f t="shared" si="1"/>
        <v>98104.999999999985</v>
      </c>
      <c r="AJ6" s="33">
        <f t="shared" ref="AJ6:AJ69" si="7">SUM(S6:AG6)*1000</f>
        <v>289919.00000000006</v>
      </c>
      <c r="AK6" s="33">
        <f t="shared" ref="AK6:AK69" si="8">SUM(AC6:AG6)*1000</f>
        <v>114342.99999999999</v>
      </c>
      <c r="AL6" s="33">
        <f t="shared" ref="AL6:AL69" si="9">SUM(X6:AG6)*1000</f>
        <v>212448</v>
      </c>
      <c r="AN6" s="21" t="s">
        <v>67</v>
      </c>
      <c r="AO6" s="33">
        <f t="shared" si="2"/>
        <v>715514</v>
      </c>
      <c r="AP6" s="33">
        <f t="shared" si="3"/>
        <v>620886</v>
      </c>
      <c r="AQ6" s="33">
        <f t="shared" si="4"/>
        <v>1873826.9999999998</v>
      </c>
      <c r="AR6" s="33">
        <f t="shared" si="5"/>
        <v>537427</v>
      </c>
      <c r="AS6" s="33">
        <f t="shared" si="6"/>
        <v>1158313</v>
      </c>
    </row>
    <row r="7" spans="8:45">
      <c r="H7" s="29" t="s">
        <v>63</v>
      </c>
      <c r="I7">
        <v>498.22</v>
      </c>
      <c r="J7">
        <v>498.78800000000001</v>
      </c>
      <c r="K7">
        <v>495.89800000000002</v>
      </c>
      <c r="L7">
        <v>489.90300000000002</v>
      </c>
      <c r="M7">
        <v>476.15800000000002</v>
      </c>
      <c r="N7">
        <v>467.60300000000001</v>
      </c>
      <c r="O7">
        <v>456.47800000000001</v>
      </c>
      <c r="P7">
        <v>443.14800000000002</v>
      </c>
      <c r="Q7">
        <v>427.976</v>
      </c>
      <c r="R7">
        <v>411.82400000000001</v>
      </c>
      <c r="S7">
        <v>395.55099999999999</v>
      </c>
      <c r="T7">
        <v>377.03800000000001</v>
      </c>
      <c r="U7">
        <v>355.65499999999997</v>
      </c>
      <c r="V7">
        <v>333.255</v>
      </c>
      <c r="W7">
        <v>311.94200000000001</v>
      </c>
      <c r="X7">
        <v>290.83300000000003</v>
      </c>
      <c r="Y7">
        <v>276.51499999999999</v>
      </c>
      <c r="Z7">
        <v>272.33800000000002</v>
      </c>
      <c r="AA7">
        <v>275.43</v>
      </c>
      <c r="AB7">
        <v>278.83999999999997</v>
      </c>
      <c r="AC7">
        <v>283.08300000000003</v>
      </c>
      <c r="AD7">
        <v>290.745</v>
      </c>
      <c r="AE7">
        <v>302.12900000000002</v>
      </c>
      <c r="AF7">
        <v>315.82</v>
      </c>
      <c r="AG7">
        <v>330.14299999999997</v>
      </c>
      <c r="AH7" s="33">
        <f t="shared" si="0"/>
        <v>1773440.9999999998</v>
      </c>
      <c r="AI7" s="33">
        <f t="shared" si="1"/>
        <v>1393956</v>
      </c>
      <c r="AJ7" s="33">
        <f t="shared" si="7"/>
        <v>4689317</v>
      </c>
      <c r="AK7" s="33">
        <f t="shared" si="8"/>
        <v>1521920</v>
      </c>
      <c r="AL7" s="33">
        <f t="shared" si="9"/>
        <v>2915876</v>
      </c>
      <c r="AN7" s="21" t="s">
        <v>68</v>
      </c>
      <c r="AO7" s="33">
        <f t="shared" si="2"/>
        <v>33057</v>
      </c>
      <c r="AP7" s="33">
        <f t="shared" si="3"/>
        <v>34471.999999999993</v>
      </c>
      <c r="AQ7" s="33">
        <f t="shared" si="4"/>
        <v>102822</v>
      </c>
      <c r="AR7" s="33">
        <f t="shared" si="5"/>
        <v>35293</v>
      </c>
      <c r="AS7" s="33">
        <f t="shared" si="6"/>
        <v>69765</v>
      </c>
    </row>
    <row r="8" spans="8:45">
      <c r="H8" s="29" t="s">
        <v>64</v>
      </c>
      <c r="I8">
        <v>587.19100000000003</v>
      </c>
      <c r="J8">
        <v>574.85500000000002</v>
      </c>
      <c r="K8">
        <v>562.23299999999995</v>
      </c>
      <c r="L8">
        <v>549.33000000000004</v>
      </c>
      <c r="M8">
        <v>535.53800000000001</v>
      </c>
      <c r="N8">
        <v>522.51900000000001</v>
      </c>
      <c r="O8">
        <v>509.17899999999997</v>
      </c>
      <c r="P8">
        <v>495.51400000000001</v>
      </c>
      <c r="Q8">
        <v>481.51900000000001</v>
      </c>
      <c r="R8">
        <v>467.392</v>
      </c>
      <c r="S8">
        <v>453.33300000000003</v>
      </c>
      <c r="T8">
        <v>438.31599999999997</v>
      </c>
      <c r="U8">
        <v>421.928</v>
      </c>
      <c r="V8">
        <v>404.77600000000001</v>
      </c>
      <c r="W8">
        <v>387.90300000000002</v>
      </c>
      <c r="X8">
        <v>371.12799999999999</v>
      </c>
      <c r="Y8">
        <v>355.32499999999999</v>
      </c>
      <c r="Z8">
        <v>341.04500000000002</v>
      </c>
      <c r="AA8">
        <v>327.95800000000003</v>
      </c>
      <c r="AB8">
        <v>315.09399999999999</v>
      </c>
      <c r="AC8">
        <v>302.53800000000001</v>
      </c>
      <c r="AD8">
        <v>291.06200000000001</v>
      </c>
      <c r="AE8">
        <v>280.91899999999998</v>
      </c>
      <c r="AF8">
        <v>271.78800000000001</v>
      </c>
      <c r="AG8">
        <v>263.03100000000001</v>
      </c>
      <c r="AH8" s="33">
        <f t="shared" si="0"/>
        <v>2106256.0000000005</v>
      </c>
      <c r="AI8" s="33">
        <f t="shared" si="1"/>
        <v>1710550.0000000002</v>
      </c>
      <c r="AJ8" s="33">
        <f t="shared" si="7"/>
        <v>5226144.0000000009</v>
      </c>
      <c r="AK8" s="33">
        <f t="shared" si="8"/>
        <v>1409338</v>
      </c>
      <c r="AL8" s="33">
        <f t="shared" si="9"/>
        <v>3119888</v>
      </c>
      <c r="AN8" s="29" t="s">
        <v>181</v>
      </c>
      <c r="AO8" s="33">
        <f t="shared" si="2"/>
        <v>567818</v>
      </c>
      <c r="AP8" s="33">
        <f t="shared" si="3"/>
        <v>553845</v>
      </c>
      <c r="AQ8" s="33">
        <f t="shared" si="4"/>
        <v>1639780</v>
      </c>
      <c r="AR8" s="33">
        <f t="shared" si="5"/>
        <v>518116.99999999994</v>
      </c>
      <c r="AS8" s="33">
        <f t="shared" si="6"/>
        <v>1071962</v>
      </c>
    </row>
    <row r="9" spans="8:45">
      <c r="H9" s="29" t="s">
        <v>182</v>
      </c>
      <c r="I9">
        <v>0.71799999999999997</v>
      </c>
      <c r="J9">
        <v>0.72599999999999998</v>
      </c>
      <c r="K9">
        <v>0.73</v>
      </c>
      <c r="L9">
        <v>0.73</v>
      </c>
      <c r="M9">
        <v>0.73199999999999998</v>
      </c>
      <c r="N9">
        <v>0.72299999999999998</v>
      </c>
      <c r="O9">
        <v>0.71299999999999997</v>
      </c>
      <c r="P9">
        <v>0.70199999999999996</v>
      </c>
      <c r="Q9">
        <v>0.69299999999999995</v>
      </c>
      <c r="R9">
        <v>0.68300000000000005</v>
      </c>
      <c r="S9">
        <v>0.67400000000000004</v>
      </c>
      <c r="T9">
        <v>0.66900000000000004</v>
      </c>
      <c r="U9">
        <v>0.67</v>
      </c>
      <c r="V9">
        <v>0.67600000000000005</v>
      </c>
      <c r="W9">
        <v>0.68100000000000005</v>
      </c>
      <c r="X9">
        <v>0.68700000000000006</v>
      </c>
      <c r="Y9">
        <v>0.69499999999999995</v>
      </c>
      <c r="Z9">
        <v>0.70699999999999996</v>
      </c>
      <c r="AA9">
        <v>0.72099999999999997</v>
      </c>
      <c r="AB9">
        <v>0.73599999999999999</v>
      </c>
      <c r="AC9">
        <v>0.751</v>
      </c>
      <c r="AD9">
        <v>0.76</v>
      </c>
      <c r="AE9">
        <v>0.75900000000000001</v>
      </c>
      <c r="AF9">
        <v>0.751</v>
      </c>
      <c r="AG9">
        <v>0.74399999999999999</v>
      </c>
      <c r="AH9" s="33">
        <f t="shared" si="0"/>
        <v>3370</v>
      </c>
      <c r="AI9" s="33">
        <f t="shared" si="1"/>
        <v>3546.0000000000005</v>
      </c>
      <c r="AJ9" s="33">
        <f t="shared" si="7"/>
        <v>10681.000000000002</v>
      </c>
      <c r="AK9" s="33">
        <f t="shared" si="8"/>
        <v>3764.9999999999995</v>
      </c>
      <c r="AL9" s="33">
        <f t="shared" si="9"/>
        <v>7311.0000000000009</v>
      </c>
      <c r="AN9" s="21" t="s">
        <v>70</v>
      </c>
      <c r="AO9" s="33">
        <f t="shared" si="2"/>
        <v>1299774</v>
      </c>
      <c r="AP9" s="33">
        <f t="shared" si="3"/>
        <v>1094316</v>
      </c>
      <c r="AQ9" s="33">
        <f t="shared" si="4"/>
        <v>3309170.0000000005</v>
      </c>
      <c r="AR9" s="33">
        <f t="shared" si="5"/>
        <v>915079.99999999988</v>
      </c>
      <c r="AS9" s="33">
        <f t="shared" si="6"/>
        <v>2009396</v>
      </c>
    </row>
    <row r="10" spans="8:45">
      <c r="H10" s="29" t="s">
        <v>183</v>
      </c>
      <c r="I10">
        <v>365.27699999999999</v>
      </c>
      <c r="J10">
        <v>366.87900000000002</v>
      </c>
      <c r="K10">
        <v>367.66899999999998</v>
      </c>
      <c r="L10">
        <v>367.74</v>
      </c>
      <c r="M10">
        <v>368.35599999999999</v>
      </c>
      <c r="N10">
        <v>366.55900000000003</v>
      </c>
      <c r="O10">
        <v>364.5</v>
      </c>
      <c r="P10">
        <v>362.262</v>
      </c>
      <c r="Q10">
        <v>359.92399999999998</v>
      </c>
      <c r="R10">
        <v>357.44400000000002</v>
      </c>
      <c r="S10">
        <v>354.779</v>
      </c>
      <c r="T10">
        <v>352.63400000000001</v>
      </c>
      <c r="U10">
        <v>351.34</v>
      </c>
      <c r="V10">
        <v>350.60399999999998</v>
      </c>
      <c r="W10">
        <v>349.88900000000001</v>
      </c>
      <c r="X10">
        <v>349.40600000000001</v>
      </c>
      <c r="Y10">
        <v>348.58800000000002</v>
      </c>
      <c r="Z10">
        <v>347.12799999999999</v>
      </c>
      <c r="AA10">
        <v>345.37599999999998</v>
      </c>
      <c r="AB10">
        <v>343.70800000000003</v>
      </c>
      <c r="AC10">
        <v>341.721</v>
      </c>
      <c r="AD10">
        <v>341.17399999999998</v>
      </c>
      <c r="AE10">
        <v>342.87200000000001</v>
      </c>
      <c r="AF10">
        <v>345.82299999999998</v>
      </c>
      <c r="AG10">
        <v>348.40499999999997</v>
      </c>
      <c r="AH10" s="33">
        <f t="shared" si="0"/>
        <v>1759246</v>
      </c>
      <c r="AI10" s="33">
        <f t="shared" si="1"/>
        <v>1734206.0000000002</v>
      </c>
      <c r="AJ10" s="33">
        <f t="shared" si="7"/>
        <v>5213447.0000000009</v>
      </c>
      <c r="AK10" s="33">
        <f t="shared" si="8"/>
        <v>1719995.0000000002</v>
      </c>
      <c r="AL10" s="33">
        <f t="shared" si="9"/>
        <v>3454201</v>
      </c>
      <c r="AN10" s="21" t="s">
        <v>71</v>
      </c>
      <c r="AO10" s="33">
        <f t="shared" si="2"/>
        <v>722532.99999999988</v>
      </c>
      <c r="AP10" s="33">
        <f t="shared" si="3"/>
        <v>586872.00000000012</v>
      </c>
      <c r="AQ10" s="33">
        <f t="shared" si="4"/>
        <v>1826365</v>
      </c>
      <c r="AR10" s="33">
        <f t="shared" si="5"/>
        <v>516959.99999999994</v>
      </c>
      <c r="AS10" s="33">
        <f t="shared" si="6"/>
        <v>1103832</v>
      </c>
    </row>
    <row r="11" spans="8:45">
      <c r="H11" s="29" t="s">
        <v>184</v>
      </c>
      <c r="I11">
        <v>18.852</v>
      </c>
      <c r="J11">
        <v>19.449000000000002</v>
      </c>
      <c r="K11">
        <v>19.879000000000001</v>
      </c>
      <c r="L11">
        <v>20.155999999999999</v>
      </c>
      <c r="M11">
        <v>20.131</v>
      </c>
      <c r="N11">
        <v>20.216999999999999</v>
      </c>
      <c r="O11">
        <v>20.178000000000001</v>
      </c>
      <c r="P11">
        <v>20.026</v>
      </c>
      <c r="Q11">
        <v>19.776</v>
      </c>
      <c r="R11">
        <v>19.463999999999999</v>
      </c>
      <c r="S11">
        <v>19.126999999999999</v>
      </c>
      <c r="T11">
        <v>18.664000000000001</v>
      </c>
      <c r="U11">
        <v>18.04</v>
      </c>
      <c r="V11">
        <v>17.34</v>
      </c>
      <c r="W11">
        <v>16.704000000000001</v>
      </c>
      <c r="X11">
        <v>16.134</v>
      </c>
      <c r="Y11">
        <v>15.705</v>
      </c>
      <c r="Z11">
        <v>15.478</v>
      </c>
      <c r="AA11">
        <v>15.454000000000001</v>
      </c>
      <c r="AB11">
        <v>15.489000000000001</v>
      </c>
      <c r="AC11">
        <v>15.515000000000001</v>
      </c>
      <c r="AD11">
        <v>16.100000000000001</v>
      </c>
      <c r="AE11">
        <v>17.483000000000001</v>
      </c>
      <c r="AF11">
        <v>19.367000000000001</v>
      </c>
      <c r="AG11">
        <v>21.2</v>
      </c>
      <c r="AH11" s="33">
        <f t="shared" si="0"/>
        <v>89875</v>
      </c>
      <c r="AI11" s="33">
        <f t="shared" si="1"/>
        <v>78260</v>
      </c>
      <c r="AJ11" s="33">
        <f t="shared" si="7"/>
        <v>257800</v>
      </c>
      <c r="AK11" s="33">
        <f t="shared" si="8"/>
        <v>89665</v>
      </c>
      <c r="AL11" s="33">
        <f t="shared" si="9"/>
        <v>167924.99999999997</v>
      </c>
      <c r="AN11" s="21" t="s">
        <v>73</v>
      </c>
      <c r="AO11" s="33">
        <f t="shared" si="2"/>
        <v>785561.99999999988</v>
      </c>
      <c r="AP11" s="33">
        <f t="shared" si="3"/>
        <v>727434</v>
      </c>
      <c r="AQ11" s="33">
        <f t="shared" si="4"/>
        <v>2281348</v>
      </c>
      <c r="AR11" s="33">
        <f t="shared" si="5"/>
        <v>768352</v>
      </c>
      <c r="AS11" s="33">
        <f t="shared" si="6"/>
        <v>1495785.9999999995</v>
      </c>
    </row>
    <row r="12" spans="8:45">
      <c r="H12" s="29" t="s">
        <v>185</v>
      </c>
      <c r="I12">
        <v>0.65300000000000002</v>
      </c>
      <c r="J12">
        <v>0.60399999999999998</v>
      </c>
      <c r="K12">
        <v>0.56999999999999995</v>
      </c>
      <c r="L12">
        <v>0.54900000000000004</v>
      </c>
      <c r="M12">
        <v>0.52200000000000002</v>
      </c>
      <c r="N12">
        <v>0.53500000000000003</v>
      </c>
      <c r="O12">
        <v>0.55300000000000005</v>
      </c>
      <c r="P12">
        <v>0.57399999999999995</v>
      </c>
      <c r="Q12">
        <v>0.59799999999999998</v>
      </c>
      <c r="R12">
        <v>0.625</v>
      </c>
      <c r="S12">
        <v>0.65600000000000003</v>
      </c>
      <c r="T12">
        <v>0.67900000000000005</v>
      </c>
      <c r="U12">
        <v>0.69099999999999995</v>
      </c>
      <c r="V12">
        <v>0.69399999999999995</v>
      </c>
      <c r="W12">
        <v>0.69799999999999995</v>
      </c>
      <c r="X12">
        <v>0.70099999999999996</v>
      </c>
      <c r="Y12">
        <v>0.70599999999999996</v>
      </c>
      <c r="Z12">
        <v>0.71699999999999997</v>
      </c>
      <c r="AA12">
        <v>0.73099999999999998</v>
      </c>
      <c r="AB12">
        <v>0.74099999999999999</v>
      </c>
      <c r="AC12">
        <v>0.748</v>
      </c>
      <c r="AD12">
        <v>0.753</v>
      </c>
      <c r="AE12">
        <v>0.75600000000000001</v>
      </c>
      <c r="AF12">
        <v>0.75600000000000001</v>
      </c>
      <c r="AG12">
        <v>0.75600000000000001</v>
      </c>
      <c r="AH12" s="33">
        <f t="shared" si="0"/>
        <v>3417.9999999999995</v>
      </c>
      <c r="AI12" s="33">
        <f t="shared" si="1"/>
        <v>3596</v>
      </c>
      <c r="AJ12" s="33">
        <f t="shared" si="7"/>
        <v>10783</v>
      </c>
      <c r="AK12" s="33">
        <f t="shared" si="8"/>
        <v>3769</v>
      </c>
      <c r="AL12" s="33">
        <f t="shared" si="9"/>
        <v>7365.0000000000009</v>
      </c>
      <c r="AN12" s="21" t="s">
        <v>74</v>
      </c>
      <c r="AO12" s="33">
        <f t="shared" si="2"/>
        <v>1606407</v>
      </c>
      <c r="AP12" s="33">
        <f t="shared" si="3"/>
        <v>1377377</v>
      </c>
      <c r="AQ12" s="33">
        <f t="shared" si="4"/>
        <v>4160233</v>
      </c>
      <c r="AR12" s="33">
        <f t="shared" si="5"/>
        <v>1176449</v>
      </c>
      <c r="AS12" s="33">
        <f t="shared" si="6"/>
        <v>2553825.9999999995</v>
      </c>
    </row>
    <row r="13" spans="8:45">
      <c r="H13" s="30" t="s">
        <v>186</v>
      </c>
      <c r="I13">
        <v>163.02000000000001</v>
      </c>
      <c r="J13">
        <v>162.149</v>
      </c>
      <c r="K13">
        <v>161.34800000000001</v>
      </c>
      <c r="L13">
        <v>160.60300000000001</v>
      </c>
      <c r="M13">
        <v>158.04599999999999</v>
      </c>
      <c r="N13">
        <v>158.44300000000001</v>
      </c>
      <c r="O13">
        <v>158.596</v>
      </c>
      <c r="P13">
        <v>158.50700000000001</v>
      </c>
      <c r="Q13">
        <v>158.17599999999999</v>
      </c>
      <c r="R13">
        <v>157.78399999999999</v>
      </c>
      <c r="S13">
        <v>157.51400000000001</v>
      </c>
      <c r="T13">
        <v>156.46100000000001</v>
      </c>
      <c r="U13">
        <v>154.26400000000001</v>
      </c>
      <c r="V13">
        <v>151.46700000000001</v>
      </c>
      <c r="W13">
        <v>148.91900000000001</v>
      </c>
      <c r="X13">
        <v>146.38200000000001</v>
      </c>
      <c r="Y13">
        <v>145.047</v>
      </c>
      <c r="Z13">
        <v>145.56899999999999</v>
      </c>
      <c r="AA13">
        <v>147.417</v>
      </c>
      <c r="AB13">
        <v>149.291</v>
      </c>
      <c r="AC13">
        <v>151.315</v>
      </c>
      <c r="AD13">
        <v>153.95699999999999</v>
      </c>
      <c r="AE13">
        <v>157.27600000000001</v>
      </c>
      <c r="AF13">
        <v>161.04300000000001</v>
      </c>
      <c r="AG13">
        <v>164.88200000000001</v>
      </c>
      <c r="AH13" s="33">
        <f t="shared" si="0"/>
        <v>768625</v>
      </c>
      <c r="AI13" s="33">
        <f t="shared" si="1"/>
        <v>733705.99999999988</v>
      </c>
      <c r="AJ13" s="33">
        <f t="shared" si="7"/>
        <v>2290804</v>
      </c>
      <c r="AK13" s="33">
        <f t="shared" si="8"/>
        <v>788473</v>
      </c>
      <c r="AL13" s="33">
        <f t="shared" si="9"/>
        <v>1522179</v>
      </c>
      <c r="AN13" s="29" t="s">
        <v>187</v>
      </c>
      <c r="AO13" s="33">
        <f t="shared" si="2"/>
        <v>327697</v>
      </c>
      <c r="AP13" s="33">
        <f t="shared" si="3"/>
        <v>289792.00000000006</v>
      </c>
      <c r="AQ13" s="33">
        <f t="shared" si="4"/>
        <v>849177.00000000012</v>
      </c>
      <c r="AR13" s="33">
        <f t="shared" si="5"/>
        <v>231688.00000000003</v>
      </c>
      <c r="AS13" s="33">
        <f t="shared" si="6"/>
        <v>521480</v>
      </c>
    </row>
    <row r="14" spans="8:45">
      <c r="H14" s="31" t="s">
        <v>188</v>
      </c>
      <c r="I14">
        <v>44.459000000000003</v>
      </c>
      <c r="J14">
        <v>43.634</v>
      </c>
      <c r="K14">
        <v>42.898000000000003</v>
      </c>
      <c r="L14">
        <v>42.253</v>
      </c>
      <c r="M14">
        <v>41.570999999999998</v>
      </c>
      <c r="N14">
        <v>41.173999999999999</v>
      </c>
      <c r="O14">
        <v>40.853999999999999</v>
      </c>
      <c r="P14">
        <v>40.615000000000002</v>
      </c>
      <c r="Q14">
        <v>40.463999999999999</v>
      </c>
      <c r="R14">
        <v>40.399000000000001</v>
      </c>
      <c r="S14">
        <v>40.417999999999999</v>
      </c>
      <c r="T14">
        <v>40.564</v>
      </c>
      <c r="U14">
        <v>40.859000000000002</v>
      </c>
      <c r="V14">
        <v>41.284999999999997</v>
      </c>
      <c r="W14">
        <v>41.822000000000003</v>
      </c>
      <c r="X14">
        <v>42.494999999999997</v>
      </c>
      <c r="Y14">
        <v>43.210999999999999</v>
      </c>
      <c r="Z14">
        <v>43.927</v>
      </c>
      <c r="AA14">
        <v>44.701000000000001</v>
      </c>
      <c r="AB14">
        <v>45.533999999999999</v>
      </c>
      <c r="AC14">
        <v>46.308999999999997</v>
      </c>
      <c r="AD14">
        <v>47.603999999999999</v>
      </c>
      <c r="AE14">
        <v>49.668999999999997</v>
      </c>
      <c r="AF14">
        <v>52.173999999999999</v>
      </c>
      <c r="AG14">
        <v>54.588999999999999</v>
      </c>
      <c r="AH14" s="33">
        <f t="shared" si="0"/>
        <v>204948</v>
      </c>
      <c r="AI14" s="33">
        <f t="shared" si="1"/>
        <v>219867.99999999997</v>
      </c>
      <c r="AJ14" s="33">
        <f t="shared" si="7"/>
        <v>675161</v>
      </c>
      <c r="AK14" s="33">
        <f t="shared" si="8"/>
        <v>250345</v>
      </c>
      <c r="AL14" s="33">
        <f t="shared" si="9"/>
        <v>470212.99999999988</v>
      </c>
      <c r="AN14" s="21" t="s">
        <v>76</v>
      </c>
      <c r="AO14" s="33">
        <f t="shared" si="2"/>
        <v>1060655</v>
      </c>
      <c r="AP14" s="33">
        <f t="shared" si="3"/>
        <v>896214.99999999988</v>
      </c>
      <c r="AQ14" s="33">
        <f t="shared" si="4"/>
        <v>2695379.9999999995</v>
      </c>
      <c r="AR14" s="33">
        <f t="shared" si="5"/>
        <v>738510.00000000012</v>
      </c>
      <c r="AS14" s="33">
        <f t="shared" si="6"/>
        <v>1634725</v>
      </c>
    </row>
    <row r="15" spans="8:45">
      <c r="H15" s="29" t="s">
        <v>189</v>
      </c>
      <c r="I15">
        <v>72.411000000000001</v>
      </c>
      <c r="J15">
        <v>77.713999999999999</v>
      </c>
      <c r="K15">
        <v>81.186000000000007</v>
      </c>
      <c r="L15">
        <v>83.037999999999997</v>
      </c>
      <c r="M15">
        <v>84.784000000000006</v>
      </c>
      <c r="N15">
        <v>83.078999999999994</v>
      </c>
      <c r="O15">
        <v>80.671999999999997</v>
      </c>
      <c r="P15">
        <v>77.745000000000005</v>
      </c>
      <c r="Q15">
        <v>74.478999999999999</v>
      </c>
      <c r="R15">
        <v>70.915999999999997</v>
      </c>
      <c r="S15">
        <v>67.093999999999994</v>
      </c>
      <c r="T15">
        <v>63.9</v>
      </c>
      <c r="U15">
        <v>61.795999999999999</v>
      </c>
      <c r="V15">
        <v>60.540999999999997</v>
      </c>
      <c r="W15">
        <v>59.396999999999998</v>
      </c>
      <c r="X15">
        <v>58.472999999999999</v>
      </c>
      <c r="Y15">
        <v>58.319000000000003</v>
      </c>
      <c r="Z15">
        <v>59.122</v>
      </c>
      <c r="AA15">
        <v>60.701999999999998</v>
      </c>
      <c r="AB15">
        <v>62.506999999999998</v>
      </c>
      <c r="AC15">
        <v>64.427999999999997</v>
      </c>
      <c r="AD15">
        <v>67.253</v>
      </c>
      <c r="AE15">
        <v>71.247</v>
      </c>
      <c r="AF15">
        <v>75.927999999999997</v>
      </c>
      <c r="AG15">
        <v>80.489000000000004</v>
      </c>
      <c r="AH15" s="33">
        <f t="shared" si="0"/>
        <v>312728</v>
      </c>
      <c r="AI15" s="33">
        <f t="shared" si="1"/>
        <v>299123</v>
      </c>
      <c r="AJ15" s="33">
        <f t="shared" si="7"/>
        <v>971196</v>
      </c>
      <c r="AK15" s="33">
        <f t="shared" si="8"/>
        <v>359345</v>
      </c>
      <c r="AL15" s="33">
        <f t="shared" si="9"/>
        <v>658468.00000000012</v>
      </c>
      <c r="AN15" s="21" t="s">
        <v>77</v>
      </c>
      <c r="AO15" s="33">
        <f t="shared" si="2"/>
        <v>48897.000000000007</v>
      </c>
      <c r="AP15" s="33">
        <f t="shared" si="3"/>
        <v>43166</v>
      </c>
      <c r="AQ15" s="33">
        <f t="shared" si="4"/>
        <v>130544.99999999999</v>
      </c>
      <c r="AR15" s="33">
        <f t="shared" si="5"/>
        <v>38482</v>
      </c>
      <c r="AS15" s="33">
        <f t="shared" si="6"/>
        <v>81647.999999999985</v>
      </c>
    </row>
    <row r="16" spans="8:45">
      <c r="H16" s="29" t="s">
        <v>190</v>
      </c>
      <c r="I16">
        <v>2.8439999999999999</v>
      </c>
      <c r="J16">
        <v>2.6680000000000001</v>
      </c>
      <c r="K16">
        <v>2.5529999999999999</v>
      </c>
      <c r="L16">
        <v>2.492</v>
      </c>
      <c r="M16">
        <v>2.391</v>
      </c>
      <c r="N16">
        <v>2.4740000000000002</v>
      </c>
      <c r="O16">
        <v>2.5739999999999998</v>
      </c>
      <c r="P16">
        <v>2.6869999999999998</v>
      </c>
      <c r="Q16">
        <v>2.8050000000000002</v>
      </c>
      <c r="R16">
        <v>2.9329999999999998</v>
      </c>
      <c r="S16">
        <v>3.073</v>
      </c>
      <c r="T16">
        <v>3.1760000000000002</v>
      </c>
      <c r="U16">
        <v>3.22</v>
      </c>
      <c r="V16">
        <v>3.2250000000000001</v>
      </c>
      <c r="W16">
        <v>3.2330000000000001</v>
      </c>
      <c r="X16">
        <v>3.2349999999999999</v>
      </c>
      <c r="Y16">
        <v>3.242</v>
      </c>
      <c r="Z16">
        <v>3.266</v>
      </c>
      <c r="AA16">
        <v>3.2989999999999999</v>
      </c>
      <c r="AB16">
        <v>3.319</v>
      </c>
      <c r="AC16">
        <v>3.3290000000000002</v>
      </c>
      <c r="AD16">
        <v>3.3380000000000001</v>
      </c>
      <c r="AE16">
        <v>3.35</v>
      </c>
      <c r="AF16">
        <v>3.3580000000000001</v>
      </c>
      <c r="AG16">
        <v>3.363</v>
      </c>
      <c r="AH16" s="33">
        <f t="shared" si="0"/>
        <v>15927.000000000002</v>
      </c>
      <c r="AI16" s="33">
        <f t="shared" si="1"/>
        <v>16361</v>
      </c>
      <c r="AJ16" s="33">
        <f t="shared" si="7"/>
        <v>49026</v>
      </c>
      <c r="AK16" s="33">
        <f t="shared" si="8"/>
        <v>16738</v>
      </c>
      <c r="AL16" s="33">
        <f t="shared" si="9"/>
        <v>33099.000000000007</v>
      </c>
      <c r="AN16" s="21" t="s">
        <v>79</v>
      </c>
      <c r="AO16" s="33">
        <f t="shared" si="2"/>
        <v>329869</v>
      </c>
      <c r="AP16" s="33">
        <f t="shared" si="3"/>
        <v>275056</v>
      </c>
      <c r="AQ16" s="33">
        <f t="shared" si="4"/>
        <v>834413</v>
      </c>
      <c r="AR16" s="33">
        <f t="shared" si="5"/>
        <v>229488</v>
      </c>
      <c r="AS16" s="33">
        <f t="shared" si="6"/>
        <v>504544</v>
      </c>
    </row>
    <row r="17" spans="8:45">
      <c r="H17" s="29" t="s">
        <v>191</v>
      </c>
      <c r="I17">
        <v>10.641</v>
      </c>
      <c r="J17">
        <v>10.693</v>
      </c>
      <c r="K17">
        <v>10.702999999999999</v>
      </c>
      <c r="L17">
        <v>10.672000000000001</v>
      </c>
      <c r="M17">
        <v>10.558</v>
      </c>
      <c r="N17">
        <v>10.473000000000001</v>
      </c>
      <c r="O17">
        <v>10.356999999999999</v>
      </c>
      <c r="P17">
        <v>10.212</v>
      </c>
      <c r="Q17">
        <v>10.039999999999999</v>
      </c>
      <c r="R17">
        <v>9.8520000000000003</v>
      </c>
      <c r="S17">
        <v>9.6590000000000007</v>
      </c>
      <c r="T17">
        <v>9.4260000000000002</v>
      </c>
      <c r="U17">
        <v>9.1449999999999996</v>
      </c>
      <c r="V17">
        <v>8.8379999999999992</v>
      </c>
      <c r="W17">
        <v>8.577</v>
      </c>
      <c r="X17">
        <v>8.391</v>
      </c>
      <c r="Y17">
        <v>8.1519999999999992</v>
      </c>
      <c r="Z17">
        <v>7.8159999999999998</v>
      </c>
      <c r="AA17">
        <v>7.4720000000000004</v>
      </c>
      <c r="AB17">
        <v>7.18</v>
      </c>
      <c r="AC17">
        <v>6.84</v>
      </c>
      <c r="AD17">
        <v>7.008</v>
      </c>
      <c r="AE17">
        <v>7.9409999999999998</v>
      </c>
      <c r="AF17">
        <v>9.3450000000000006</v>
      </c>
      <c r="AG17">
        <v>10.672000000000001</v>
      </c>
      <c r="AH17" s="33">
        <f t="shared" si="0"/>
        <v>45644.999999999993</v>
      </c>
      <c r="AI17" s="33">
        <f t="shared" si="1"/>
        <v>39010.999999999993</v>
      </c>
      <c r="AJ17" s="33">
        <f t="shared" si="7"/>
        <v>126461.99999999997</v>
      </c>
      <c r="AK17" s="33">
        <f t="shared" si="8"/>
        <v>41806</v>
      </c>
      <c r="AL17" s="33">
        <f t="shared" si="9"/>
        <v>80817</v>
      </c>
      <c r="AN17" s="21" t="s">
        <v>80</v>
      </c>
      <c r="AO17" s="33">
        <f t="shared" si="2"/>
        <v>1565223</v>
      </c>
      <c r="AP17" s="33">
        <f t="shared" si="3"/>
        <v>1424475</v>
      </c>
      <c r="AQ17" s="33">
        <f t="shared" si="4"/>
        <v>4228535</v>
      </c>
      <c r="AR17" s="33">
        <f t="shared" si="5"/>
        <v>1238837</v>
      </c>
      <c r="AS17" s="33">
        <f t="shared" si="6"/>
        <v>2663312</v>
      </c>
    </row>
    <row r="18" spans="8:45">
      <c r="H18" s="29" t="s">
        <v>65</v>
      </c>
      <c r="I18">
        <v>1405.367</v>
      </c>
      <c r="J18">
        <v>1405.23</v>
      </c>
      <c r="K18">
        <v>1407.2529999999999</v>
      </c>
      <c r="L18">
        <v>1411.191</v>
      </c>
      <c r="M18">
        <v>1423.3009999999999</v>
      </c>
      <c r="N18">
        <v>1427.231</v>
      </c>
      <c r="O18">
        <v>1432.86</v>
      </c>
      <c r="P18">
        <v>1439.9459999999999</v>
      </c>
      <c r="Q18">
        <v>1448.248</v>
      </c>
      <c r="R18">
        <v>1457.124</v>
      </c>
      <c r="S18">
        <v>1465.9290000000001</v>
      </c>
      <c r="T18">
        <v>1476.43</v>
      </c>
      <c r="U18">
        <v>1489.1880000000001</v>
      </c>
      <c r="V18">
        <v>1502.7560000000001</v>
      </c>
      <c r="W18">
        <v>1515.508</v>
      </c>
      <c r="X18">
        <v>1528.2260000000001</v>
      </c>
      <c r="Y18">
        <v>1535.5540000000001</v>
      </c>
      <c r="Z18">
        <v>1534.8040000000001</v>
      </c>
      <c r="AA18">
        <v>1528.4010000000001</v>
      </c>
      <c r="AB18">
        <v>1521.6420000000001</v>
      </c>
      <c r="AC18">
        <v>1513.6880000000001</v>
      </c>
      <c r="AD18">
        <v>1504.88</v>
      </c>
      <c r="AE18">
        <v>1495.991</v>
      </c>
      <c r="AF18">
        <v>1486.81</v>
      </c>
      <c r="AG18">
        <v>1476.0250000000001</v>
      </c>
      <c r="AH18" s="33">
        <f t="shared" si="0"/>
        <v>7449811.0000000009</v>
      </c>
      <c r="AI18" s="33">
        <f t="shared" si="1"/>
        <v>7648627</v>
      </c>
      <c r="AJ18" s="33">
        <f t="shared" si="7"/>
        <v>22575832.000000007</v>
      </c>
      <c r="AK18" s="33">
        <f t="shared" si="8"/>
        <v>7477394</v>
      </c>
      <c r="AL18" s="33">
        <f t="shared" si="9"/>
        <v>15126020.999999998</v>
      </c>
      <c r="AN18" s="21" t="s">
        <v>81</v>
      </c>
      <c r="AO18" s="33">
        <f t="shared" si="2"/>
        <v>39482</v>
      </c>
      <c r="AP18" s="33">
        <f t="shared" si="3"/>
        <v>41270.999999999993</v>
      </c>
      <c r="AQ18" s="33">
        <f t="shared" si="4"/>
        <v>121863</v>
      </c>
      <c r="AR18" s="33">
        <f t="shared" si="5"/>
        <v>41110.000000000007</v>
      </c>
      <c r="AS18" s="33">
        <f t="shared" si="6"/>
        <v>82380.999999999985</v>
      </c>
    </row>
    <row r="19" spans="8:45">
      <c r="H19" s="29" t="s">
        <v>192</v>
      </c>
      <c r="I19">
        <v>1.536</v>
      </c>
      <c r="J19">
        <v>1.496</v>
      </c>
      <c r="K19">
        <v>1.4730000000000001</v>
      </c>
      <c r="L19">
        <v>1.466</v>
      </c>
      <c r="M19">
        <v>1.4610000000000001</v>
      </c>
      <c r="N19">
        <v>1.4870000000000001</v>
      </c>
      <c r="O19">
        <v>1.5209999999999999</v>
      </c>
      <c r="P19">
        <v>1.5589999999999999</v>
      </c>
      <c r="Q19">
        <v>1.601</v>
      </c>
      <c r="R19">
        <v>1.645</v>
      </c>
      <c r="S19">
        <v>1.6930000000000001</v>
      </c>
      <c r="T19">
        <v>1.734</v>
      </c>
      <c r="U19">
        <v>1.766</v>
      </c>
      <c r="V19">
        <v>1.79</v>
      </c>
      <c r="W19">
        <v>1.8149999999999999</v>
      </c>
      <c r="X19">
        <v>1.84</v>
      </c>
      <c r="Y19">
        <v>1.8560000000000001</v>
      </c>
      <c r="Z19">
        <v>1.86</v>
      </c>
      <c r="AA19">
        <v>1.8560000000000001</v>
      </c>
      <c r="AB19">
        <v>1.851</v>
      </c>
      <c r="AC19">
        <v>1.8420000000000001</v>
      </c>
      <c r="AD19">
        <v>1.839</v>
      </c>
      <c r="AE19">
        <v>1.8480000000000001</v>
      </c>
      <c r="AF19">
        <v>1.865</v>
      </c>
      <c r="AG19">
        <v>1.88</v>
      </c>
      <c r="AH19" s="33">
        <f t="shared" si="0"/>
        <v>8798</v>
      </c>
      <c r="AI19" s="33">
        <f t="shared" si="1"/>
        <v>9263</v>
      </c>
      <c r="AJ19" s="33">
        <f t="shared" si="7"/>
        <v>27334.999999999993</v>
      </c>
      <c r="AK19" s="33">
        <f t="shared" si="8"/>
        <v>9274</v>
      </c>
      <c r="AL19" s="33">
        <f t="shared" si="9"/>
        <v>18537</v>
      </c>
      <c r="AN19" s="29" t="s">
        <v>193</v>
      </c>
      <c r="AO19" s="33">
        <f t="shared" si="2"/>
        <v>839694.99999999988</v>
      </c>
      <c r="AP19" s="33">
        <f t="shared" si="3"/>
        <v>931517</v>
      </c>
      <c r="AQ19" s="33">
        <f t="shared" si="4"/>
        <v>2727190.0000000005</v>
      </c>
      <c r="AR19" s="33">
        <f t="shared" si="5"/>
        <v>955978</v>
      </c>
      <c r="AS19" s="33">
        <f t="shared" si="6"/>
        <v>1887495</v>
      </c>
    </row>
    <row r="20" spans="8:45">
      <c r="H20" s="31" t="s">
        <v>194</v>
      </c>
      <c r="I20">
        <v>47.207000000000001</v>
      </c>
      <c r="J20">
        <v>52.58</v>
      </c>
      <c r="K20">
        <v>56.366</v>
      </c>
      <c r="L20">
        <v>58.74</v>
      </c>
      <c r="M20">
        <v>59.366</v>
      </c>
      <c r="N20">
        <v>59.033999999999999</v>
      </c>
      <c r="O20">
        <v>58.012999999999998</v>
      </c>
      <c r="P20">
        <v>56.448</v>
      </c>
      <c r="Q20">
        <v>54.487000000000002</v>
      </c>
      <c r="R20">
        <v>52.121000000000002</v>
      </c>
      <c r="S20">
        <v>49.341000000000001</v>
      </c>
      <c r="T20">
        <v>47.075000000000003</v>
      </c>
      <c r="U20">
        <v>45.783999999999999</v>
      </c>
      <c r="V20">
        <v>45.146000000000001</v>
      </c>
      <c r="W20">
        <v>44.524000000000001</v>
      </c>
      <c r="X20">
        <v>44.218000000000004</v>
      </c>
      <c r="Y20">
        <v>43.606999999999999</v>
      </c>
      <c r="Z20">
        <v>42.37</v>
      </c>
      <c r="AA20">
        <v>40.963000000000001</v>
      </c>
      <c r="AB20">
        <v>39.944000000000003</v>
      </c>
      <c r="AC20">
        <v>38.944000000000003</v>
      </c>
      <c r="AD20">
        <v>39.744999999999997</v>
      </c>
      <c r="AE20">
        <v>43.206000000000003</v>
      </c>
      <c r="AF20">
        <v>48.4</v>
      </c>
      <c r="AG20">
        <v>53.392000000000003</v>
      </c>
      <c r="AH20" s="33">
        <f t="shared" si="0"/>
        <v>231870</v>
      </c>
      <c r="AI20" s="33">
        <f t="shared" si="1"/>
        <v>211101.99999999997</v>
      </c>
      <c r="AJ20" s="33">
        <f t="shared" si="7"/>
        <v>666659.00000000012</v>
      </c>
      <c r="AK20" s="33">
        <f t="shared" si="8"/>
        <v>223686.99999999997</v>
      </c>
      <c r="AL20" s="33">
        <f t="shared" si="9"/>
        <v>434789</v>
      </c>
      <c r="AN20" s="29" t="s">
        <v>195</v>
      </c>
      <c r="AO20" s="33">
        <f t="shared" si="2"/>
        <v>5522555</v>
      </c>
      <c r="AP20" s="33">
        <f t="shared" si="3"/>
        <v>4533885</v>
      </c>
      <c r="AQ20" s="33">
        <f t="shared" si="4"/>
        <v>13782977.000000002</v>
      </c>
      <c r="AR20" s="33">
        <f t="shared" si="5"/>
        <v>3726537.0000000005</v>
      </c>
      <c r="AS20" s="33">
        <f t="shared" si="6"/>
        <v>8260422.0000000009</v>
      </c>
    </row>
    <row r="21" spans="8:45">
      <c r="H21" s="31" t="s">
        <v>196</v>
      </c>
      <c r="I21">
        <v>59.527000000000001</v>
      </c>
      <c r="J21">
        <v>60.869</v>
      </c>
      <c r="K21">
        <v>62.009</v>
      </c>
      <c r="L21">
        <v>62.959000000000003</v>
      </c>
      <c r="M21">
        <v>63.194000000000003</v>
      </c>
      <c r="N21">
        <v>63.993000000000002</v>
      </c>
      <c r="O21">
        <v>64.602999999999994</v>
      </c>
      <c r="P21">
        <v>65.031000000000006</v>
      </c>
      <c r="Q21">
        <v>65.286000000000001</v>
      </c>
      <c r="R21">
        <v>65.432000000000002</v>
      </c>
      <c r="S21">
        <v>65.531000000000006</v>
      </c>
      <c r="T21">
        <v>65.320999999999998</v>
      </c>
      <c r="U21">
        <v>64.700999999999993</v>
      </c>
      <c r="V21">
        <v>63.844000000000001</v>
      </c>
      <c r="W21">
        <v>63.030999999999999</v>
      </c>
      <c r="X21">
        <v>62.216000000000001</v>
      </c>
      <c r="Y21">
        <v>61.674999999999997</v>
      </c>
      <c r="Z21">
        <v>61.576000000000001</v>
      </c>
      <c r="AA21">
        <v>61.823999999999998</v>
      </c>
      <c r="AB21">
        <v>62.073</v>
      </c>
      <c r="AC21">
        <v>62.298999999999999</v>
      </c>
      <c r="AD21">
        <v>63.008000000000003</v>
      </c>
      <c r="AE21">
        <v>64.385999999999996</v>
      </c>
      <c r="AF21">
        <v>66.177999999999997</v>
      </c>
      <c r="AG21">
        <v>67.963999999999999</v>
      </c>
      <c r="AH21" s="33">
        <f t="shared" si="0"/>
        <v>322428</v>
      </c>
      <c r="AI21" s="33">
        <f t="shared" si="1"/>
        <v>309364</v>
      </c>
      <c r="AJ21" s="33">
        <f t="shared" si="7"/>
        <v>955627</v>
      </c>
      <c r="AK21" s="33">
        <f t="shared" si="8"/>
        <v>323835</v>
      </c>
      <c r="AL21" s="33">
        <f t="shared" si="9"/>
        <v>633198.99999999988</v>
      </c>
      <c r="AN21" s="21" t="s">
        <v>82</v>
      </c>
      <c r="AO21" s="33">
        <f t="shared" si="2"/>
        <v>4533606</v>
      </c>
      <c r="AP21" s="33">
        <f t="shared" si="3"/>
        <v>4189591.9999999995</v>
      </c>
      <c r="AQ21" s="33">
        <f t="shared" si="4"/>
        <v>12811183</v>
      </c>
      <c r="AR21" s="33">
        <f t="shared" si="5"/>
        <v>4087985</v>
      </c>
      <c r="AS21" s="33">
        <f t="shared" si="6"/>
        <v>8277576.9999999991</v>
      </c>
    </row>
    <row r="22" spans="8:45">
      <c r="H22" s="29" t="s">
        <v>66</v>
      </c>
      <c r="I22">
        <v>3.8809999999999998</v>
      </c>
      <c r="J22">
        <v>3.8849999999999998</v>
      </c>
      <c r="K22">
        <v>3.88</v>
      </c>
      <c r="L22">
        <v>3.8690000000000002</v>
      </c>
      <c r="M22">
        <v>3.8980000000000001</v>
      </c>
      <c r="N22">
        <v>3.8519999999999999</v>
      </c>
      <c r="O22">
        <v>3.8109999999999999</v>
      </c>
      <c r="P22">
        <v>3.7749999999999999</v>
      </c>
      <c r="Q22">
        <v>3.746</v>
      </c>
      <c r="R22">
        <v>3.7210000000000001</v>
      </c>
      <c r="S22">
        <v>3.6930000000000001</v>
      </c>
      <c r="T22">
        <v>3.694</v>
      </c>
      <c r="U22">
        <v>3.7360000000000002</v>
      </c>
      <c r="V22">
        <v>3.8029999999999999</v>
      </c>
      <c r="W22">
        <v>3.867</v>
      </c>
      <c r="X22">
        <v>3.9319999999999999</v>
      </c>
      <c r="Y22">
        <v>3.9790000000000001</v>
      </c>
      <c r="Z22">
        <v>3.9940000000000002</v>
      </c>
      <c r="AA22">
        <v>3.9860000000000002</v>
      </c>
      <c r="AB22">
        <v>3.9780000000000002</v>
      </c>
      <c r="AC22">
        <v>3.9660000000000002</v>
      </c>
      <c r="AD22">
        <v>3.9420000000000002</v>
      </c>
      <c r="AE22">
        <v>3.903</v>
      </c>
      <c r="AF22">
        <v>3.851</v>
      </c>
      <c r="AG22">
        <v>3.794</v>
      </c>
      <c r="AH22" s="33">
        <f t="shared" si="0"/>
        <v>18793.000000000004</v>
      </c>
      <c r="AI22" s="33">
        <f t="shared" si="1"/>
        <v>19869</v>
      </c>
      <c r="AJ22" s="33">
        <f t="shared" si="7"/>
        <v>58117.999999999993</v>
      </c>
      <c r="AK22" s="33">
        <f t="shared" si="8"/>
        <v>19456</v>
      </c>
      <c r="AL22" s="33">
        <f t="shared" si="9"/>
        <v>39324.999999999993</v>
      </c>
      <c r="AN22" s="21" t="s">
        <v>84</v>
      </c>
      <c r="AO22" s="33">
        <f t="shared" si="2"/>
        <v>232853.99999999997</v>
      </c>
      <c r="AP22" s="33">
        <f t="shared" si="3"/>
        <v>174260</v>
      </c>
      <c r="AQ22" s="33">
        <f t="shared" si="4"/>
        <v>547935.99999999988</v>
      </c>
      <c r="AR22" s="33">
        <f t="shared" si="5"/>
        <v>140822</v>
      </c>
      <c r="AS22" s="33">
        <f t="shared" si="6"/>
        <v>315082</v>
      </c>
    </row>
    <row r="23" spans="8:45">
      <c r="H23" s="29" t="s">
        <v>67</v>
      </c>
      <c r="I23">
        <v>193.71199999999999</v>
      </c>
      <c r="J23">
        <v>189.006</v>
      </c>
      <c r="K23">
        <v>184.40799999999999</v>
      </c>
      <c r="L23">
        <v>179.91200000000001</v>
      </c>
      <c r="M23">
        <v>175.887</v>
      </c>
      <c r="N23">
        <v>171.53100000000001</v>
      </c>
      <c r="O23">
        <v>167.267</v>
      </c>
      <c r="P23">
        <v>163.08699999999999</v>
      </c>
      <c r="Q23">
        <v>158.982</v>
      </c>
      <c r="R23">
        <v>154.96199999999999</v>
      </c>
      <c r="S23">
        <v>151.03899999999999</v>
      </c>
      <c r="T23">
        <v>147.10300000000001</v>
      </c>
      <c r="U23">
        <v>143.10599999999999</v>
      </c>
      <c r="V23">
        <v>139.09899999999999</v>
      </c>
      <c r="W23">
        <v>135.167</v>
      </c>
      <c r="X23">
        <v>131.279</v>
      </c>
      <c r="Y23">
        <v>127.548</v>
      </c>
      <c r="Z23">
        <v>124.03400000000001</v>
      </c>
      <c r="AA23">
        <v>120.676</v>
      </c>
      <c r="AB23">
        <v>117.349</v>
      </c>
      <c r="AC23">
        <v>114.081</v>
      </c>
      <c r="AD23">
        <v>110.809</v>
      </c>
      <c r="AE23">
        <v>107.49</v>
      </c>
      <c r="AF23">
        <v>104.15600000000001</v>
      </c>
      <c r="AG23">
        <v>100.89100000000001</v>
      </c>
      <c r="AH23" s="33">
        <f t="shared" si="0"/>
        <v>715514</v>
      </c>
      <c r="AI23" s="33">
        <f t="shared" si="1"/>
        <v>620886</v>
      </c>
      <c r="AJ23" s="33">
        <f t="shared" si="7"/>
        <v>1873826.9999999998</v>
      </c>
      <c r="AK23" s="33">
        <f t="shared" si="8"/>
        <v>537427</v>
      </c>
      <c r="AL23" s="33">
        <f t="shared" si="9"/>
        <v>1158313</v>
      </c>
      <c r="AN23" s="21" t="s">
        <v>86</v>
      </c>
      <c r="AO23" s="33">
        <f t="shared" si="2"/>
        <v>6767911</v>
      </c>
      <c r="AP23" s="33">
        <f t="shared" si="3"/>
        <v>6343543</v>
      </c>
      <c r="AQ23" s="33">
        <f t="shared" si="4"/>
        <v>18759962.000000004</v>
      </c>
      <c r="AR23" s="33">
        <f t="shared" si="5"/>
        <v>5648508.0000000009</v>
      </c>
      <c r="AS23" s="33">
        <f t="shared" si="6"/>
        <v>11992051</v>
      </c>
    </row>
    <row r="24" spans="8:45">
      <c r="H24" s="29" t="s">
        <v>68</v>
      </c>
      <c r="I24">
        <v>6.5730000000000004</v>
      </c>
      <c r="J24">
        <v>6.359</v>
      </c>
      <c r="K24">
        <v>6.2050000000000001</v>
      </c>
      <c r="L24">
        <v>6.1050000000000004</v>
      </c>
      <c r="M24">
        <v>6.0060000000000002</v>
      </c>
      <c r="N24">
        <v>6.0339999999999998</v>
      </c>
      <c r="O24">
        <v>6.0860000000000003</v>
      </c>
      <c r="P24">
        <v>6.1559999999999997</v>
      </c>
      <c r="Q24">
        <v>6.2409999999999997</v>
      </c>
      <c r="R24">
        <v>6.34</v>
      </c>
      <c r="S24">
        <v>6.4530000000000003</v>
      </c>
      <c r="T24">
        <v>6.5529999999999999</v>
      </c>
      <c r="U24">
        <v>6.6260000000000003</v>
      </c>
      <c r="V24">
        <v>6.6820000000000004</v>
      </c>
      <c r="W24">
        <v>6.7430000000000003</v>
      </c>
      <c r="X24">
        <v>6.8049999999999997</v>
      </c>
      <c r="Y24">
        <v>6.859</v>
      </c>
      <c r="Z24">
        <v>6.9020000000000001</v>
      </c>
      <c r="AA24">
        <v>6.9379999999999997</v>
      </c>
      <c r="AB24">
        <v>6.968</v>
      </c>
      <c r="AC24">
        <v>6.99</v>
      </c>
      <c r="AD24">
        <v>7.0179999999999998</v>
      </c>
      <c r="AE24">
        <v>7.0570000000000004</v>
      </c>
      <c r="AF24">
        <v>7.1</v>
      </c>
      <c r="AG24">
        <v>7.1280000000000001</v>
      </c>
      <c r="AH24" s="33">
        <f t="shared" si="0"/>
        <v>33057</v>
      </c>
      <c r="AI24" s="33">
        <f t="shared" si="1"/>
        <v>34471.999999999993</v>
      </c>
      <c r="AJ24" s="33">
        <f t="shared" si="7"/>
        <v>102822</v>
      </c>
      <c r="AK24" s="33">
        <f t="shared" si="8"/>
        <v>35293</v>
      </c>
      <c r="AL24" s="33">
        <f t="shared" si="9"/>
        <v>69765</v>
      </c>
      <c r="AN24" s="21" t="s">
        <v>87</v>
      </c>
      <c r="AO24" s="33">
        <f t="shared" si="2"/>
        <v>144394</v>
      </c>
      <c r="AP24" s="33">
        <f t="shared" si="3"/>
        <v>125019</v>
      </c>
      <c r="AQ24" s="33">
        <f t="shared" si="4"/>
        <v>381913</v>
      </c>
      <c r="AR24" s="33">
        <f t="shared" si="5"/>
        <v>112500</v>
      </c>
      <c r="AS24" s="33">
        <f t="shared" si="6"/>
        <v>237519.00000000003</v>
      </c>
    </row>
    <row r="25" spans="8:45">
      <c r="H25" s="29" t="s">
        <v>181</v>
      </c>
      <c r="I25">
        <v>115.892</v>
      </c>
      <c r="J25">
        <v>115.97499999999999</v>
      </c>
      <c r="K25">
        <v>116.005</v>
      </c>
      <c r="L25">
        <v>115.983</v>
      </c>
      <c r="M25">
        <v>116.384</v>
      </c>
      <c r="N25">
        <v>116.026</v>
      </c>
      <c r="O25">
        <v>115.67400000000001</v>
      </c>
      <c r="P25">
        <v>115.325</v>
      </c>
      <c r="Q25">
        <v>114.97499999999999</v>
      </c>
      <c r="R25">
        <v>114.593</v>
      </c>
      <c r="S25">
        <v>114.146</v>
      </c>
      <c r="T25">
        <v>113.77500000000001</v>
      </c>
      <c r="U25">
        <v>113.53100000000001</v>
      </c>
      <c r="V25">
        <v>113.327</v>
      </c>
      <c r="W25">
        <v>113.039</v>
      </c>
      <c r="X25">
        <v>112.712</v>
      </c>
      <c r="Y25">
        <v>112.093</v>
      </c>
      <c r="Z25">
        <v>111.048</v>
      </c>
      <c r="AA25">
        <v>109.696</v>
      </c>
      <c r="AB25">
        <v>108.29600000000001</v>
      </c>
      <c r="AC25">
        <v>106.803</v>
      </c>
      <c r="AD25">
        <v>105.247</v>
      </c>
      <c r="AE25">
        <v>103.669</v>
      </c>
      <c r="AF25">
        <v>102.053</v>
      </c>
      <c r="AG25">
        <v>100.345</v>
      </c>
      <c r="AH25" s="33">
        <f t="shared" si="0"/>
        <v>567818</v>
      </c>
      <c r="AI25" s="33">
        <f t="shared" si="1"/>
        <v>553845</v>
      </c>
      <c r="AJ25" s="33">
        <f t="shared" si="7"/>
        <v>1639780</v>
      </c>
      <c r="AK25" s="33">
        <f t="shared" si="8"/>
        <v>518116.99999999994</v>
      </c>
      <c r="AL25" s="33">
        <f t="shared" si="9"/>
        <v>1071962</v>
      </c>
      <c r="AN25" s="21" t="s">
        <v>88</v>
      </c>
      <c r="AO25" s="33">
        <f t="shared" si="2"/>
        <v>1669613.9999999998</v>
      </c>
      <c r="AP25" s="33">
        <f t="shared" si="3"/>
        <v>1508796.9999999998</v>
      </c>
      <c r="AQ25" s="33">
        <f t="shared" si="4"/>
        <v>4551090.9999999991</v>
      </c>
      <c r="AR25" s="33">
        <f t="shared" si="5"/>
        <v>1372680</v>
      </c>
      <c r="AS25" s="33">
        <f t="shared" si="6"/>
        <v>2881477.0000000005</v>
      </c>
    </row>
    <row r="26" spans="8:45">
      <c r="H26" s="31" t="s">
        <v>197</v>
      </c>
      <c r="I26">
        <v>11.923999999999999</v>
      </c>
      <c r="J26">
        <v>12.760999999999999</v>
      </c>
      <c r="K26">
        <v>13.53</v>
      </c>
      <c r="L26">
        <v>14.231</v>
      </c>
      <c r="M26">
        <v>14.285</v>
      </c>
      <c r="N26">
        <v>15.169</v>
      </c>
      <c r="O26">
        <v>15.925000000000001</v>
      </c>
      <c r="P26">
        <v>16.555</v>
      </c>
      <c r="Q26">
        <v>17.056999999999999</v>
      </c>
      <c r="R26">
        <v>17.507999999999999</v>
      </c>
      <c r="S26">
        <v>17.984000000000002</v>
      </c>
      <c r="T26">
        <v>18.097999999999999</v>
      </c>
      <c r="U26">
        <v>17.696999999999999</v>
      </c>
      <c r="V26">
        <v>17.010000000000002</v>
      </c>
      <c r="W26">
        <v>16.312000000000001</v>
      </c>
      <c r="X26">
        <v>15.417</v>
      </c>
      <c r="Y26">
        <v>15.26</v>
      </c>
      <c r="Z26">
        <v>16.29</v>
      </c>
      <c r="AA26">
        <v>18.024000000000001</v>
      </c>
      <c r="AB26">
        <v>19.629000000000001</v>
      </c>
      <c r="AC26">
        <v>21.396000000000001</v>
      </c>
      <c r="AD26">
        <v>22.33</v>
      </c>
      <c r="AE26">
        <v>21.890999999999998</v>
      </c>
      <c r="AF26">
        <v>20.611999999999998</v>
      </c>
      <c r="AG26">
        <v>19.518000000000001</v>
      </c>
      <c r="AH26" s="33">
        <f t="shared" si="0"/>
        <v>87101</v>
      </c>
      <c r="AI26" s="33">
        <f t="shared" si="1"/>
        <v>84620</v>
      </c>
      <c r="AJ26" s="33">
        <f t="shared" si="7"/>
        <v>277467.99999999994</v>
      </c>
      <c r="AK26" s="33">
        <f t="shared" si="8"/>
        <v>105746.99999999999</v>
      </c>
      <c r="AL26" s="33">
        <f t="shared" si="9"/>
        <v>190367</v>
      </c>
      <c r="AN26" s="21" t="s">
        <v>89</v>
      </c>
      <c r="AO26" s="33">
        <f t="shared" si="2"/>
        <v>821737</v>
      </c>
      <c r="AP26" s="33">
        <f t="shared" si="3"/>
        <v>730346</v>
      </c>
      <c r="AQ26" s="33">
        <f t="shared" si="4"/>
        <v>2176874.0000000005</v>
      </c>
      <c r="AR26" s="33">
        <f t="shared" si="5"/>
        <v>624791</v>
      </c>
      <c r="AS26" s="33">
        <f t="shared" si="6"/>
        <v>1355137.0000000002</v>
      </c>
    </row>
    <row r="27" spans="8:45">
      <c r="H27" s="29" t="s">
        <v>198</v>
      </c>
      <c r="I27">
        <v>26.581</v>
      </c>
      <c r="J27">
        <v>26.847999999999999</v>
      </c>
      <c r="K27">
        <v>26.986999999999998</v>
      </c>
      <c r="L27">
        <v>27.009</v>
      </c>
      <c r="M27">
        <v>27.047000000000001</v>
      </c>
      <c r="N27">
        <v>26.802</v>
      </c>
      <c r="O27">
        <v>26.494</v>
      </c>
      <c r="P27">
        <v>26.134</v>
      </c>
      <c r="Q27">
        <v>25.731999999999999</v>
      </c>
      <c r="R27">
        <v>25.288</v>
      </c>
      <c r="S27">
        <v>24.803000000000001</v>
      </c>
      <c r="T27">
        <v>24.335999999999999</v>
      </c>
      <c r="U27">
        <v>23.917999999999999</v>
      </c>
      <c r="V27">
        <v>23.527999999999999</v>
      </c>
      <c r="W27">
        <v>23.132999999999999</v>
      </c>
      <c r="X27">
        <v>22.759</v>
      </c>
      <c r="Y27">
        <v>22.337</v>
      </c>
      <c r="Z27">
        <v>21.838000000000001</v>
      </c>
      <c r="AA27">
        <v>21.308</v>
      </c>
      <c r="AB27">
        <v>20.806000000000001</v>
      </c>
      <c r="AC27">
        <v>20.298999999999999</v>
      </c>
      <c r="AD27">
        <v>19.954999999999998</v>
      </c>
      <c r="AE27">
        <v>19.856999999999999</v>
      </c>
      <c r="AF27">
        <v>19.920000000000002</v>
      </c>
      <c r="AG27">
        <v>19.977</v>
      </c>
      <c r="AH27" s="33">
        <f t="shared" si="0"/>
        <v>119717.99999999997</v>
      </c>
      <c r="AI27" s="33">
        <f t="shared" si="1"/>
        <v>109047.99999999999</v>
      </c>
      <c r="AJ27" s="33">
        <f t="shared" si="7"/>
        <v>328773.99999999994</v>
      </c>
      <c r="AK27" s="33">
        <f t="shared" si="8"/>
        <v>100008.00000000001</v>
      </c>
      <c r="AL27" s="33">
        <f t="shared" si="9"/>
        <v>209055.99999999994</v>
      </c>
      <c r="AN27" s="21" t="s">
        <v>90</v>
      </c>
      <c r="AO27" s="33">
        <f t="shared" si="2"/>
        <v>117648.00000000001</v>
      </c>
      <c r="AP27" s="33">
        <f t="shared" si="3"/>
        <v>100997.00000000001</v>
      </c>
      <c r="AQ27" s="33">
        <f t="shared" si="4"/>
        <v>308457.99999999994</v>
      </c>
      <c r="AR27" s="33">
        <f t="shared" si="5"/>
        <v>89813</v>
      </c>
      <c r="AS27" s="33">
        <f t="shared" si="6"/>
        <v>190810</v>
      </c>
    </row>
    <row r="28" spans="8:45">
      <c r="H28" s="29" t="s">
        <v>199</v>
      </c>
      <c r="I28">
        <v>1422.845</v>
      </c>
      <c r="J28">
        <v>1422.0219999999999</v>
      </c>
      <c r="K28">
        <v>1421.2750000000001</v>
      </c>
      <c r="L28">
        <v>1420.8920000000001</v>
      </c>
      <c r="M28">
        <v>1430.7190000000001</v>
      </c>
      <c r="N28">
        <v>1427.123</v>
      </c>
      <c r="O28">
        <v>1425.739</v>
      </c>
      <c r="P28">
        <v>1426.818</v>
      </c>
      <c r="Q28">
        <v>1430.61</v>
      </c>
      <c r="R28">
        <v>1436.1420000000001</v>
      </c>
      <c r="S28">
        <v>1442.443</v>
      </c>
      <c r="T28">
        <v>1455.8789999999999</v>
      </c>
      <c r="U28">
        <v>1479.1479999999999</v>
      </c>
      <c r="V28">
        <v>1508.83</v>
      </c>
      <c r="W28">
        <v>1538.1590000000001</v>
      </c>
      <c r="X28">
        <v>1567.7080000000001</v>
      </c>
      <c r="Y28">
        <v>1596.117</v>
      </c>
      <c r="Z28">
        <v>1621.768</v>
      </c>
      <c r="AA28">
        <v>1644.6559999999999</v>
      </c>
      <c r="AB28">
        <v>1667.6020000000001</v>
      </c>
      <c r="AC28">
        <v>1691.4939999999999</v>
      </c>
      <c r="AD28">
        <v>1706.057</v>
      </c>
      <c r="AE28">
        <v>1706.92</v>
      </c>
      <c r="AF28">
        <v>1699.0139999999999</v>
      </c>
      <c r="AG28">
        <v>1691.3150000000001</v>
      </c>
      <c r="AH28" s="33">
        <f t="shared" si="0"/>
        <v>7424459.0000000009</v>
      </c>
      <c r="AI28" s="33">
        <f t="shared" si="1"/>
        <v>8097851</v>
      </c>
      <c r="AJ28" s="33">
        <f t="shared" si="7"/>
        <v>24017110</v>
      </c>
      <c r="AK28" s="33">
        <f t="shared" si="8"/>
        <v>8494800</v>
      </c>
      <c r="AL28" s="33">
        <f t="shared" si="9"/>
        <v>16592650.999999998</v>
      </c>
      <c r="AN28" s="21" t="s">
        <v>91</v>
      </c>
      <c r="AO28" s="33">
        <f t="shared" si="2"/>
        <v>590011</v>
      </c>
      <c r="AP28" s="33">
        <f t="shared" si="3"/>
        <v>565536</v>
      </c>
      <c r="AQ28" s="33">
        <f t="shared" si="4"/>
        <v>1687513.0000000002</v>
      </c>
      <c r="AR28" s="33">
        <f t="shared" si="5"/>
        <v>531966</v>
      </c>
      <c r="AS28" s="33">
        <f t="shared" si="6"/>
        <v>1097502</v>
      </c>
    </row>
    <row r="29" spans="8:45">
      <c r="H29" s="29" t="s">
        <v>200</v>
      </c>
      <c r="I29">
        <v>2.8119999999999998</v>
      </c>
      <c r="J29">
        <v>3.0430000000000001</v>
      </c>
      <c r="K29">
        <v>3.2090000000000001</v>
      </c>
      <c r="L29">
        <v>3.3180000000000001</v>
      </c>
      <c r="M29">
        <v>3.4910000000000001</v>
      </c>
      <c r="N29">
        <v>3.4359999999999999</v>
      </c>
      <c r="O29">
        <v>3.3660000000000001</v>
      </c>
      <c r="P29">
        <v>3.2869999999999999</v>
      </c>
      <c r="Q29">
        <v>3.206</v>
      </c>
      <c r="R29">
        <v>3.117</v>
      </c>
      <c r="S29">
        <v>3.0139999999999998</v>
      </c>
      <c r="T29">
        <v>2.964</v>
      </c>
      <c r="U29">
        <v>2.9980000000000002</v>
      </c>
      <c r="V29">
        <v>3.0859999999999999</v>
      </c>
      <c r="W29">
        <v>3.1659999999999999</v>
      </c>
      <c r="X29">
        <v>3.2519999999999998</v>
      </c>
      <c r="Y29">
        <v>3.3159999999999998</v>
      </c>
      <c r="Z29">
        <v>3.34</v>
      </c>
      <c r="AA29">
        <v>3.3370000000000002</v>
      </c>
      <c r="AB29">
        <v>3.3439999999999999</v>
      </c>
      <c r="AC29">
        <v>3.3580000000000001</v>
      </c>
      <c r="AD29">
        <v>3.359</v>
      </c>
      <c r="AE29">
        <v>3.34</v>
      </c>
      <c r="AF29">
        <v>3.3119999999999998</v>
      </c>
      <c r="AG29">
        <v>3.2839999999999998</v>
      </c>
      <c r="AH29" s="33">
        <f t="shared" si="0"/>
        <v>15228</v>
      </c>
      <c r="AI29" s="33">
        <f t="shared" si="1"/>
        <v>16589</v>
      </c>
      <c r="AJ29" s="33">
        <f t="shared" si="7"/>
        <v>48469.999999999993</v>
      </c>
      <c r="AK29" s="33">
        <f t="shared" si="8"/>
        <v>16653</v>
      </c>
      <c r="AL29" s="33">
        <f t="shared" si="9"/>
        <v>33242</v>
      </c>
      <c r="AN29" s="21" t="s">
        <v>92</v>
      </c>
      <c r="AO29" s="33">
        <f t="shared" si="2"/>
        <v>505058.99999999994</v>
      </c>
      <c r="AP29" s="33">
        <f t="shared" si="3"/>
        <v>511066</v>
      </c>
      <c r="AQ29" s="33">
        <f t="shared" si="4"/>
        <v>1507385</v>
      </c>
      <c r="AR29" s="33">
        <f t="shared" si="5"/>
        <v>491260</v>
      </c>
      <c r="AS29" s="33">
        <f t="shared" si="6"/>
        <v>1002326</v>
      </c>
    </row>
    <row r="30" spans="8:45">
      <c r="H30" s="31" t="s">
        <v>201</v>
      </c>
      <c r="I30">
        <v>30.686</v>
      </c>
      <c r="J30">
        <v>30.47</v>
      </c>
      <c r="K30">
        <v>30.559000000000001</v>
      </c>
      <c r="L30">
        <v>30.896000000000001</v>
      </c>
      <c r="M30">
        <v>30.216999999999999</v>
      </c>
      <c r="N30">
        <v>31.599</v>
      </c>
      <c r="O30">
        <v>32.887</v>
      </c>
      <c r="P30">
        <v>34.037999999999997</v>
      </c>
      <c r="Q30">
        <v>35.009</v>
      </c>
      <c r="R30">
        <v>35.902000000000001</v>
      </c>
      <c r="S30">
        <v>36.82</v>
      </c>
      <c r="T30">
        <v>36.994</v>
      </c>
      <c r="U30">
        <v>36.091000000000001</v>
      </c>
      <c r="V30">
        <v>34.503</v>
      </c>
      <c r="W30">
        <v>33.006</v>
      </c>
      <c r="X30">
        <v>31.507000000000001</v>
      </c>
      <c r="Y30">
        <v>30.216000000000001</v>
      </c>
      <c r="Z30">
        <v>29.335999999999999</v>
      </c>
      <c r="AA30">
        <v>28.818000000000001</v>
      </c>
      <c r="AB30">
        <v>28.324000000000002</v>
      </c>
      <c r="AC30">
        <v>27.823</v>
      </c>
      <c r="AD30">
        <v>28.088000000000001</v>
      </c>
      <c r="AE30">
        <v>29.437999999999999</v>
      </c>
      <c r="AF30">
        <v>31.521999999999998</v>
      </c>
      <c r="AG30">
        <v>33.591000000000001</v>
      </c>
      <c r="AH30" s="33">
        <f t="shared" si="0"/>
        <v>177414.00000000003</v>
      </c>
      <c r="AI30" s="33">
        <f t="shared" si="1"/>
        <v>148201</v>
      </c>
      <c r="AJ30" s="33">
        <f t="shared" si="7"/>
        <v>476077</v>
      </c>
      <c r="AK30" s="33">
        <f t="shared" si="8"/>
        <v>150462.00000000003</v>
      </c>
      <c r="AL30" s="33">
        <f t="shared" si="9"/>
        <v>298663</v>
      </c>
      <c r="AN30" s="21" t="s">
        <v>93</v>
      </c>
      <c r="AO30" s="33">
        <f t="shared" si="2"/>
        <v>60172728</v>
      </c>
      <c r="AP30" s="33">
        <f t="shared" si="3"/>
        <v>59164382</v>
      </c>
      <c r="AQ30" s="33">
        <f t="shared" si="4"/>
        <v>176656199.00000003</v>
      </c>
      <c r="AR30" s="33">
        <f t="shared" si="5"/>
        <v>57319089</v>
      </c>
      <c r="AS30" s="33">
        <f t="shared" si="6"/>
        <v>116483470.99999999</v>
      </c>
    </row>
    <row r="31" spans="8:45">
      <c r="H31" s="29" t="s">
        <v>70</v>
      </c>
      <c r="I31">
        <v>351.83699999999999</v>
      </c>
      <c r="J31">
        <v>342.971</v>
      </c>
      <c r="K31">
        <v>334.5</v>
      </c>
      <c r="L31">
        <v>326.37299999999999</v>
      </c>
      <c r="M31">
        <v>318.34399999999999</v>
      </c>
      <c r="N31">
        <v>311.15800000000002</v>
      </c>
      <c r="O31">
        <v>304.053</v>
      </c>
      <c r="P31">
        <v>296.98200000000003</v>
      </c>
      <c r="Q31">
        <v>289.899</v>
      </c>
      <c r="R31">
        <v>282.87799999999999</v>
      </c>
      <c r="S31">
        <v>275.99099999999999</v>
      </c>
      <c r="T31">
        <v>268.589</v>
      </c>
      <c r="U31">
        <v>260.38400000000001</v>
      </c>
      <c r="V31">
        <v>251.69</v>
      </c>
      <c r="W31">
        <v>243.12</v>
      </c>
      <c r="X31">
        <v>234.56100000000001</v>
      </c>
      <c r="Y31">
        <v>226.29599999999999</v>
      </c>
      <c r="Z31">
        <v>218.52799999999999</v>
      </c>
      <c r="AA31">
        <v>211.136</v>
      </c>
      <c r="AB31">
        <v>203.79499999999999</v>
      </c>
      <c r="AC31">
        <v>196.577</v>
      </c>
      <c r="AD31">
        <v>189.571</v>
      </c>
      <c r="AE31">
        <v>182.79400000000001</v>
      </c>
      <c r="AF31">
        <v>176.24199999999999</v>
      </c>
      <c r="AG31">
        <v>169.89599999999999</v>
      </c>
      <c r="AH31" s="33">
        <f t="shared" si="0"/>
        <v>1299774</v>
      </c>
      <c r="AI31" s="33">
        <f t="shared" si="1"/>
        <v>1094316</v>
      </c>
      <c r="AJ31" s="33">
        <f t="shared" si="7"/>
        <v>3309170.0000000005</v>
      </c>
      <c r="AK31" s="33">
        <f t="shared" si="8"/>
        <v>915079.99999999988</v>
      </c>
      <c r="AL31" s="33">
        <f t="shared" si="9"/>
        <v>2009396</v>
      </c>
      <c r="AN31" s="21" t="s">
        <v>94</v>
      </c>
      <c r="AO31" s="33">
        <f t="shared" si="2"/>
        <v>11155693</v>
      </c>
      <c r="AP31" s="33">
        <f t="shared" si="3"/>
        <v>11326564.999999998</v>
      </c>
      <c r="AQ31" s="33">
        <f t="shared" si="4"/>
        <v>33406724.999999993</v>
      </c>
      <c r="AR31" s="33">
        <f t="shared" si="5"/>
        <v>10924467</v>
      </c>
      <c r="AS31" s="33">
        <f t="shared" si="6"/>
        <v>22251032</v>
      </c>
    </row>
    <row r="32" spans="8:45">
      <c r="H32" s="29" t="s">
        <v>71</v>
      </c>
      <c r="I32">
        <v>206.07400000000001</v>
      </c>
      <c r="J32">
        <v>203.66900000000001</v>
      </c>
      <c r="K32">
        <v>200.47900000000001</v>
      </c>
      <c r="L32">
        <v>196.58799999999999</v>
      </c>
      <c r="M32">
        <v>192.22499999999999</v>
      </c>
      <c r="N32">
        <v>187.06</v>
      </c>
      <c r="O32">
        <v>181.51499999999999</v>
      </c>
      <c r="P32">
        <v>175.66499999999999</v>
      </c>
      <c r="Q32">
        <v>169.58199999999999</v>
      </c>
      <c r="R32">
        <v>163.35</v>
      </c>
      <c r="S32">
        <v>157.053</v>
      </c>
      <c r="T32">
        <v>150.71799999999999</v>
      </c>
      <c r="U32">
        <v>144.399</v>
      </c>
      <c r="V32">
        <v>138.19900000000001</v>
      </c>
      <c r="W32">
        <v>132.16399999999999</v>
      </c>
      <c r="X32">
        <v>126.28100000000001</v>
      </c>
      <c r="Y32">
        <v>121.05</v>
      </c>
      <c r="Z32">
        <v>116.721</v>
      </c>
      <c r="AA32">
        <v>113.125</v>
      </c>
      <c r="AB32">
        <v>109.69499999999999</v>
      </c>
      <c r="AC32">
        <v>106.373</v>
      </c>
      <c r="AD32">
        <v>103.949</v>
      </c>
      <c r="AE32">
        <v>102.702</v>
      </c>
      <c r="AF32">
        <v>102.208</v>
      </c>
      <c r="AG32">
        <v>101.72799999999999</v>
      </c>
      <c r="AH32" s="33">
        <f t="shared" si="0"/>
        <v>722532.99999999988</v>
      </c>
      <c r="AI32" s="33">
        <f t="shared" si="1"/>
        <v>586872.00000000012</v>
      </c>
      <c r="AJ32" s="33">
        <f t="shared" si="7"/>
        <v>1826365</v>
      </c>
      <c r="AK32" s="33">
        <f t="shared" si="8"/>
        <v>516959.99999999994</v>
      </c>
      <c r="AL32" s="33">
        <f t="shared" si="9"/>
        <v>1103832</v>
      </c>
      <c r="AN32" s="21" t="s">
        <v>202</v>
      </c>
      <c r="AO32" s="33">
        <f t="shared" si="2"/>
        <v>2170453</v>
      </c>
      <c r="AP32" s="33">
        <f t="shared" si="3"/>
        <v>1993686</v>
      </c>
      <c r="AQ32" s="33">
        <f t="shared" si="4"/>
        <v>5987460.9999999991</v>
      </c>
      <c r="AR32" s="33">
        <f t="shared" si="5"/>
        <v>1823322</v>
      </c>
      <c r="AS32" s="33">
        <f t="shared" si="6"/>
        <v>3817007.9999999991</v>
      </c>
    </row>
    <row r="33" spans="8:45">
      <c r="H33" s="29" t="s">
        <v>72</v>
      </c>
      <c r="I33">
        <v>5.0670000000000002</v>
      </c>
      <c r="J33">
        <v>5.1369999999999996</v>
      </c>
      <c r="K33">
        <v>5.1879999999999997</v>
      </c>
      <c r="L33">
        <v>5.2229999999999999</v>
      </c>
      <c r="M33">
        <v>5.3120000000000003</v>
      </c>
      <c r="N33">
        <v>5.2830000000000004</v>
      </c>
      <c r="O33">
        <v>5.25</v>
      </c>
      <c r="P33">
        <v>5.2149999999999999</v>
      </c>
      <c r="Q33">
        <v>5.1769999999999996</v>
      </c>
      <c r="R33">
        <v>5.1349999999999998</v>
      </c>
      <c r="S33">
        <v>5.0880000000000001</v>
      </c>
      <c r="T33">
        <v>5.05</v>
      </c>
      <c r="U33">
        <v>5.03</v>
      </c>
      <c r="V33">
        <v>5.0190000000000001</v>
      </c>
      <c r="W33">
        <v>5.01</v>
      </c>
      <c r="X33">
        <v>5.0129999999999999</v>
      </c>
      <c r="Y33">
        <v>4.9820000000000002</v>
      </c>
      <c r="Z33">
        <v>4.8949999999999996</v>
      </c>
      <c r="AA33">
        <v>4.7779999999999996</v>
      </c>
      <c r="AB33">
        <v>4.67</v>
      </c>
      <c r="AC33">
        <v>4.5510000000000002</v>
      </c>
      <c r="AD33">
        <v>4.5110000000000001</v>
      </c>
      <c r="AE33">
        <v>4.5960000000000001</v>
      </c>
      <c r="AF33">
        <v>4.7590000000000003</v>
      </c>
      <c r="AG33">
        <v>4.9039999999999999</v>
      </c>
      <c r="AH33" s="33">
        <f t="shared" si="0"/>
        <v>25196.999999999996</v>
      </c>
      <c r="AI33" s="33">
        <f t="shared" si="1"/>
        <v>24338</v>
      </c>
      <c r="AJ33" s="33">
        <f t="shared" si="7"/>
        <v>72856</v>
      </c>
      <c r="AK33" s="33">
        <f t="shared" si="8"/>
        <v>23321</v>
      </c>
      <c r="AL33" s="33">
        <f t="shared" si="9"/>
        <v>47659.000000000007</v>
      </c>
      <c r="AN33" s="21" t="s">
        <v>96</v>
      </c>
      <c r="AO33" s="33">
        <f t="shared" si="2"/>
        <v>3288073</v>
      </c>
      <c r="AP33" s="33">
        <f t="shared" si="3"/>
        <v>2917853.0000000005</v>
      </c>
      <c r="AQ33" s="33">
        <f t="shared" si="4"/>
        <v>8740350.9999999981</v>
      </c>
      <c r="AR33" s="33">
        <f t="shared" si="5"/>
        <v>2534424.9999999995</v>
      </c>
      <c r="AS33" s="33">
        <f t="shared" si="6"/>
        <v>5452278</v>
      </c>
    </row>
    <row r="34" spans="8:45">
      <c r="H34" s="29" t="s">
        <v>73</v>
      </c>
      <c r="I34">
        <v>172.95</v>
      </c>
      <c r="J34">
        <v>174.70500000000001</v>
      </c>
      <c r="K34">
        <v>175.63</v>
      </c>
      <c r="L34">
        <v>175.80500000000001</v>
      </c>
      <c r="M34">
        <v>174.39400000000001</v>
      </c>
      <c r="N34">
        <v>173.72</v>
      </c>
      <c r="O34">
        <v>172.489</v>
      </c>
      <c r="P34">
        <v>170.77199999999999</v>
      </c>
      <c r="Q34">
        <v>168.64400000000001</v>
      </c>
      <c r="R34">
        <v>166.29</v>
      </c>
      <c r="S34">
        <v>163.893</v>
      </c>
      <c r="T34">
        <v>160.97300000000001</v>
      </c>
      <c r="U34">
        <v>157.381</v>
      </c>
      <c r="V34">
        <v>153.524</v>
      </c>
      <c r="W34">
        <v>149.791</v>
      </c>
      <c r="X34">
        <v>145.90600000000001</v>
      </c>
      <c r="Y34">
        <v>143.69</v>
      </c>
      <c r="Z34">
        <v>144.02699999999999</v>
      </c>
      <c r="AA34">
        <v>146.053</v>
      </c>
      <c r="AB34">
        <v>147.75800000000001</v>
      </c>
      <c r="AC34">
        <v>149.227</v>
      </c>
      <c r="AD34">
        <v>151.13300000000001</v>
      </c>
      <c r="AE34">
        <v>153.50200000000001</v>
      </c>
      <c r="AF34">
        <v>155.87899999999999</v>
      </c>
      <c r="AG34">
        <v>158.61099999999999</v>
      </c>
      <c r="AH34" s="33">
        <f t="shared" si="0"/>
        <v>785561.99999999988</v>
      </c>
      <c r="AI34" s="33">
        <f t="shared" si="1"/>
        <v>727434</v>
      </c>
      <c r="AJ34" s="33">
        <f t="shared" si="7"/>
        <v>2281348</v>
      </c>
      <c r="AK34" s="33">
        <f t="shared" si="8"/>
        <v>768352</v>
      </c>
      <c r="AL34" s="33">
        <f t="shared" si="9"/>
        <v>1495785.9999999995</v>
      </c>
      <c r="AN34" s="29" t="s">
        <v>203</v>
      </c>
      <c r="AO34" s="33">
        <f t="shared" si="2"/>
        <v>280409.00000000006</v>
      </c>
      <c r="AP34" s="33">
        <f t="shared" si="3"/>
        <v>243138.00000000003</v>
      </c>
      <c r="AQ34" s="33">
        <f t="shared" si="4"/>
        <v>781682.00000000012</v>
      </c>
      <c r="AR34" s="33">
        <f t="shared" si="5"/>
        <v>258135</v>
      </c>
      <c r="AS34" s="33">
        <f t="shared" si="6"/>
        <v>501273</v>
      </c>
    </row>
    <row r="35" spans="8:45">
      <c r="H35" s="29" t="s">
        <v>74</v>
      </c>
      <c r="I35">
        <v>416.86200000000002</v>
      </c>
      <c r="J35">
        <v>409.39400000000001</v>
      </c>
      <c r="K35">
        <v>401.86900000000003</v>
      </c>
      <c r="L35">
        <v>394.27699999999999</v>
      </c>
      <c r="M35">
        <v>387.04700000000003</v>
      </c>
      <c r="N35">
        <v>379.32</v>
      </c>
      <c r="O35">
        <v>371.48700000000002</v>
      </c>
      <c r="P35">
        <v>363.53699999999998</v>
      </c>
      <c r="Q35">
        <v>355.45800000000003</v>
      </c>
      <c r="R35">
        <v>347.30900000000003</v>
      </c>
      <c r="S35">
        <v>339.14800000000002</v>
      </c>
      <c r="T35">
        <v>330.61399999999998</v>
      </c>
      <c r="U35">
        <v>321.55799999999999</v>
      </c>
      <c r="V35">
        <v>312.17599999999999</v>
      </c>
      <c r="W35">
        <v>302.911</v>
      </c>
      <c r="X35">
        <v>293.78500000000003</v>
      </c>
      <c r="Y35">
        <v>284.61399999999998</v>
      </c>
      <c r="Z35">
        <v>275.38799999999998</v>
      </c>
      <c r="AA35">
        <v>266.26799999999997</v>
      </c>
      <c r="AB35">
        <v>257.322</v>
      </c>
      <c r="AC35">
        <v>248.40700000000001</v>
      </c>
      <c r="AD35">
        <v>240.578</v>
      </c>
      <c r="AE35">
        <v>234.32599999999999</v>
      </c>
      <c r="AF35">
        <v>229.14699999999999</v>
      </c>
      <c r="AG35">
        <v>223.99100000000001</v>
      </c>
      <c r="AH35" s="33">
        <f t="shared" si="0"/>
        <v>1606407</v>
      </c>
      <c r="AI35" s="33">
        <f t="shared" si="1"/>
        <v>1377377</v>
      </c>
      <c r="AJ35" s="33">
        <f t="shared" si="7"/>
        <v>4160233</v>
      </c>
      <c r="AK35" s="33">
        <f t="shared" si="8"/>
        <v>1176449</v>
      </c>
      <c r="AL35" s="33">
        <f t="shared" si="9"/>
        <v>2553825.9999999995</v>
      </c>
      <c r="AN35" s="29" t="s">
        <v>204</v>
      </c>
      <c r="AO35" s="33">
        <f t="shared" si="2"/>
        <v>369145.99999999994</v>
      </c>
      <c r="AP35" s="33">
        <f t="shared" si="3"/>
        <v>348188</v>
      </c>
      <c r="AQ35" s="33">
        <f t="shared" si="4"/>
        <v>1061893</v>
      </c>
      <c r="AR35" s="33">
        <f t="shared" si="5"/>
        <v>344559</v>
      </c>
      <c r="AS35" s="33">
        <f t="shared" si="6"/>
        <v>692747.00000000012</v>
      </c>
    </row>
    <row r="36" spans="8:45">
      <c r="H36" s="29" t="s">
        <v>205</v>
      </c>
      <c r="I36">
        <v>193.06700000000001</v>
      </c>
      <c r="J36">
        <v>193.821</v>
      </c>
      <c r="K36">
        <v>194.249</v>
      </c>
      <c r="L36">
        <v>194.4</v>
      </c>
      <c r="M36">
        <v>190.44399999999999</v>
      </c>
      <c r="N36">
        <v>192.04599999999999</v>
      </c>
      <c r="O36">
        <v>193.14599999999999</v>
      </c>
      <c r="P36">
        <v>193.81200000000001</v>
      </c>
      <c r="Q36">
        <v>194.11099999999999</v>
      </c>
      <c r="R36">
        <v>194.35499999999999</v>
      </c>
      <c r="S36">
        <v>194.858</v>
      </c>
      <c r="T36">
        <v>194.45699999999999</v>
      </c>
      <c r="U36">
        <v>192.72900000000001</v>
      </c>
      <c r="V36">
        <v>190.47800000000001</v>
      </c>
      <c r="W36">
        <v>188.66499999999999</v>
      </c>
      <c r="X36">
        <v>186.77799999999999</v>
      </c>
      <c r="Y36">
        <v>187.78299999999999</v>
      </c>
      <c r="Z36">
        <v>193.15100000000001</v>
      </c>
      <c r="AA36">
        <v>201.45699999999999</v>
      </c>
      <c r="AB36">
        <v>209.428</v>
      </c>
      <c r="AC36">
        <v>217.26900000000001</v>
      </c>
      <c r="AD36">
        <v>225.82900000000001</v>
      </c>
      <c r="AE36">
        <v>235.054</v>
      </c>
      <c r="AF36">
        <v>244.35599999999999</v>
      </c>
      <c r="AG36">
        <v>253.63300000000001</v>
      </c>
      <c r="AH36" s="33">
        <f t="shared" si="0"/>
        <v>961186.99999999988</v>
      </c>
      <c r="AI36" s="33">
        <f t="shared" si="1"/>
        <v>978597</v>
      </c>
      <c r="AJ36" s="33">
        <f t="shared" si="7"/>
        <v>3115925</v>
      </c>
      <c r="AK36" s="33">
        <f t="shared" si="8"/>
        <v>1176141</v>
      </c>
      <c r="AL36" s="33">
        <f t="shared" si="9"/>
        <v>2154738</v>
      </c>
      <c r="AN36" s="21" t="s">
        <v>101</v>
      </c>
      <c r="AO36" s="33">
        <f t="shared" si="2"/>
        <v>107210.00000000001</v>
      </c>
      <c r="AP36" s="33">
        <f t="shared" si="3"/>
        <v>108426.99999999999</v>
      </c>
      <c r="AQ36" s="33">
        <f t="shared" si="4"/>
        <v>316544.00000000006</v>
      </c>
      <c r="AR36" s="33">
        <f t="shared" si="5"/>
        <v>100907.00000000001</v>
      </c>
      <c r="AS36" s="33">
        <f t="shared" si="6"/>
        <v>209333.99999999994</v>
      </c>
    </row>
    <row r="37" spans="8:45">
      <c r="H37" s="29" t="s">
        <v>187</v>
      </c>
      <c r="I37">
        <v>74.626000000000005</v>
      </c>
      <c r="J37">
        <v>73.338999999999999</v>
      </c>
      <c r="K37">
        <v>72.266000000000005</v>
      </c>
      <c r="L37">
        <v>71.372</v>
      </c>
      <c r="M37">
        <v>70.942999999999998</v>
      </c>
      <c r="N37">
        <v>70.284000000000006</v>
      </c>
      <c r="O37">
        <v>69.698999999999998</v>
      </c>
      <c r="P37">
        <v>69.153000000000006</v>
      </c>
      <c r="Q37">
        <v>68.611000000000004</v>
      </c>
      <c r="R37">
        <v>68.064999999999998</v>
      </c>
      <c r="S37">
        <v>67.509</v>
      </c>
      <c r="T37">
        <v>66.766000000000005</v>
      </c>
      <c r="U37">
        <v>65.745000000000005</v>
      </c>
      <c r="V37">
        <v>64.495000000000005</v>
      </c>
      <c r="W37">
        <v>63.182000000000002</v>
      </c>
      <c r="X37">
        <v>61.8</v>
      </c>
      <c r="Y37">
        <v>60.156999999999996</v>
      </c>
      <c r="Z37">
        <v>58.18</v>
      </c>
      <c r="AA37">
        <v>55.959000000000003</v>
      </c>
      <c r="AB37">
        <v>53.695999999999998</v>
      </c>
      <c r="AC37">
        <v>51.402000000000001</v>
      </c>
      <c r="AD37">
        <v>48.975999999999999</v>
      </c>
      <c r="AE37">
        <v>46.402000000000001</v>
      </c>
      <c r="AF37">
        <v>43.764000000000003</v>
      </c>
      <c r="AG37">
        <v>41.143999999999998</v>
      </c>
      <c r="AH37" s="33">
        <f t="shared" si="0"/>
        <v>327697</v>
      </c>
      <c r="AI37" s="33">
        <f t="shared" si="1"/>
        <v>289792.00000000006</v>
      </c>
      <c r="AJ37" s="33">
        <f t="shared" si="7"/>
        <v>849177.00000000012</v>
      </c>
      <c r="AK37" s="33">
        <f t="shared" si="8"/>
        <v>231688.00000000003</v>
      </c>
      <c r="AL37" s="33">
        <f t="shared" si="9"/>
        <v>521480</v>
      </c>
      <c r="AN37" s="21" t="s">
        <v>102</v>
      </c>
      <c r="AO37" s="33">
        <f t="shared" si="2"/>
        <v>300354</v>
      </c>
      <c r="AP37" s="33">
        <f t="shared" si="3"/>
        <v>264243</v>
      </c>
      <c r="AQ37" s="33">
        <f t="shared" si="4"/>
        <v>785634</v>
      </c>
      <c r="AR37" s="33">
        <f t="shared" si="5"/>
        <v>221037</v>
      </c>
      <c r="AS37" s="33">
        <f t="shared" si="6"/>
        <v>485280.00000000006</v>
      </c>
    </row>
    <row r="38" spans="8:45">
      <c r="H38" s="29" t="s">
        <v>76</v>
      </c>
      <c r="I38">
        <v>303.24200000000002</v>
      </c>
      <c r="J38">
        <v>293.685</v>
      </c>
      <c r="K38">
        <v>284.62599999999998</v>
      </c>
      <c r="L38">
        <v>276.02199999999999</v>
      </c>
      <c r="M38">
        <v>268.41800000000001</v>
      </c>
      <c r="N38">
        <v>260.60000000000002</v>
      </c>
      <c r="O38">
        <v>253.089</v>
      </c>
      <c r="P38">
        <v>245.84399999999999</v>
      </c>
      <c r="Q38">
        <v>238.82400000000001</v>
      </c>
      <c r="R38">
        <v>232.02500000000001</v>
      </c>
      <c r="S38">
        <v>225.441</v>
      </c>
      <c r="T38">
        <v>218.85400000000001</v>
      </c>
      <c r="U38">
        <v>212.15299999999999</v>
      </c>
      <c r="V38">
        <v>205.404</v>
      </c>
      <c r="W38">
        <v>198.803</v>
      </c>
      <c r="X38">
        <v>192.33699999999999</v>
      </c>
      <c r="Y38">
        <v>185.83799999999999</v>
      </c>
      <c r="Z38">
        <v>179.25</v>
      </c>
      <c r="AA38">
        <v>172.64500000000001</v>
      </c>
      <c r="AB38">
        <v>166.14500000000001</v>
      </c>
      <c r="AC38">
        <v>159.721</v>
      </c>
      <c r="AD38">
        <v>153.48599999999999</v>
      </c>
      <c r="AE38">
        <v>147.50800000000001</v>
      </c>
      <c r="AF38">
        <v>141.73400000000001</v>
      </c>
      <c r="AG38">
        <v>136.06100000000001</v>
      </c>
      <c r="AH38" s="33">
        <f t="shared" si="0"/>
        <v>1060655</v>
      </c>
      <c r="AI38" s="33">
        <f t="shared" si="1"/>
        <v>896214.99999999988</v>
      </c>
      <c r="AJ38" s="33">
        <f t="shared" si="7"/>
        <v>2695379.9999999995</v>
      </c>
      <c r="AK38" s="33">
        <f t="shared" si="8"/>
        <v>738510.00000000012</v>
      </c>
      <c r="AL38" s="33">
        <f t="shared" si="9"/>
        <v>1634725</v>
      </c>
      <c r="AN38" s="21" t="s">
        <v>103</v>
      </c>
      <c r="AO38" s="33">
        <f t="shared" si="2"/>
        <v>1627254.0000000002</v>
      </c>
      <c r="AP38" s="33">
        <f t="shared" si="3"/>
        <v>1474874.9999999998</v>
      </c>
      <c r="AQ38" s="33">
        <f t="shared" si="4"/>
        <v>4404338</v>
      </c>
      <c r="AR38" s="33">
        <f t="shared" si="5"/>
        <v>1302209</v>
      </c>
      <c r="AS38" s="33">
        <f t="shared" si="6"/>
        <v>2777084</v>
      </c>
    </row>
    <row r="39" spans="8:45">
      <c r="H39" s="31" t="s">
        <v>206</v>
      </c>
      <c r="I39">
        <v>0.78</v>
      </c>
      <c r="J39">
        <v>0.83</v>
      </c>
      <c r="K39">
        <v>0.86399999999999999</v>
      </c>
      <c r="L39">
        <v>0.88600000000000001</v>
      </c>
      <c r="M39">
        <v>0.91200000000000003</v>
      </c>
      <c r="N39">
        <v>0.89900000000000002</v>
      </c>
      <c r="O39">
        <v>0.88400000000000001</v>
      </c>
      <c r="P39">
        <v>0.86599999999999999</v>
      </c>
      <c r="Q39">
        <v>0.84899999999999998</v>
      </c>
      <c r="R39">
        <v>0.83</v>
      </c>
      <c r="S39">
        <v>0.80800000000000005</v>
      </c>
      <c r="T39">
        <v>0.79900000000000004</v>
      </c>
      <c r="U39">
        <v>0.80900000000000005</v>
      </c>
      <c r="V39">
        <v>0.83199999999999996</v>
      </c>
      <c r="W39">
        <v>0.85399999999999998</v>
      </c>
      <c r="X39">
        <v>0.878</v>
      </c>
      <c r="Y39">
        <v>0.90100000000000002</v>
      </c>
      <c r="Z39">
        <v>0.91800000000000004</v>
      </c>
      <c r="AA39">
        <v>0.93300000000000005</v>
      </c>
      <c r="AB39">
        <v>0.94899999999999995</v>
      </c>
      <c r="AC39">
        <v>0.96699999999999997</v>
      </c>
      <c r="AD39">
        <v>0.98599999999999999</v>
      </c>
      <c r="AE39">
        <v>1.006</v>
      </c>
      <c r="AF39">
        <v>1.028</v>
      </c>
      <c r="AG39">
        <v>1.048</v>
      </c>
      <c r="AH39" s="33">
        <f t="shared" si="0"/>
        <v>4102</v>
      </c>
      <c r="AI39" s="33">
        <f t="shared" si="1"/>
        <v>4579</v>
      </c>
      <c r="AJ39" s="33">
        <f t="shared" si="7"/>
        <v>13716.000000000004</v>
      </c>
      <c r="AK39" s="33">
        <f t="shared" si="8"/>
        <v>5035</v>
      </c>
      <c r="AL39" s="33">
        <f t="shared" si="9"/>
        <v>9613.9999999999982</v>
      </c>
      <c r="AN39" s="21" t="s">
        <v>104</v>
      </c>
      <c r="AO39" s="33">
        <f t="shared" si="2"/>
        <v>1245380</v>
      </c>
      <c r="AP39" s="33">
        <f t="shared" si="3"/>
        <v>1053389.9999999998</v>
      </c>
      <c r="AQ39" s="33">
        <f t="shared" si="4"/>
        <v>3196065.9999999995</v>
      </c>
      <c r="AR39" s="33">
        <f t="shared" si="5"/>
        <v>897296</v>
      </c>
      <c r="AS39" s="33">
        <f t="shared" si="6"/>
        <v>1950686</v>
      </c>
    </row>
    <row r="40" spans="8:45">
      <c r="H40" s="29" t="s">
        <v>207</v>
      </c>
      <c r="I40">
        <v>106.956</v>
      </c>
      <c r="J40">
        <v>112.732</v>
      </c>
      <c r="K40">
        <v>117.259</v>
      </c>
      <c r="L40">
        <v>120.667</v>
      </c>
      <c r="M40">
        <v>122.926</v>
      </c>
      <c r="N40">
        <v>124.14100000000001</v>
      </c>
      <c r="O40">
        <v>124.776</v>
      </c>
      <c r="P40">
        <v>124.934</v>
      </c>
      <c r="Q40">
        <v>124.71599999999999</v>
      </c>
      <c r="R40">
        <v>124.241</v>
      </c>
      <c r="S40">
        <v>123.623</v>
      </c>
      <c r="T40">
        <v>122.89700000000001</v>
      </c>
      <c r="U40">
        <v>122.13500000000001</v>
      </c>
      <c r="V40">
        <v>121.482</v>
      </c>
      <c r="W40">
        <v>120.91</v>
      </c>
      <c r="X40">
        <v>120.303</v>
      </c>
      <c r="Y40">
        <v>120.84699999999999</v>
      </c>
      <c r="Z40">
        <v>123.093</v>
      </c>
      <c r="AA40">
        <v>126.50700000000001</v>
      </c>
      <c r="AB40">
        <v>129.80500000000001</v>
      </c>
      <c r="AC40">
        <v>133.005</v>
      </c>
      <c r="AD40">
        <v>136.721</v>
      </c>
      <c r="AE40">
        <v>141.05199999999999</v>
      </c>
      <c r="AF40">
        <v>145.59800000000001</v>
      </c>
      <c r="AG40">
        <v>149.96899999999999</v>
      </c>
      <c r="AH40" s="33">
        <f t="shared" si="0"/>
        <v>611047</v>
      </c>
      <c r="AI40" s="33">
        <f t="shared" si="1"/>
        <v>620555.00000000012</v>
      </c>
      <c r="AJ40" s="33">
        <f t="shared" si="7"/>
        <v>1937947</v>
      </c>
      <c r="AK40" s="33">
        <f t="shared" si="8"/>
        <v>706345</v>
      </c>
      <c r="AL40" s="33">
        <f t="shared" si="9"/>
        <v>1326900</v>
      </c>
      <c r="AN40" s="21" t="s">
        <v>105</v>
      </c>
      <c r="AO40" s="33">
        <f t="shared" si="2"/>
        <v>1313726</v>
      </c>
      <c r="AP40" s="33">
        <f t="shared" si="3"/>
        <v>1063846</v>
      </c>
      <c r="AQ40" s="33">
        <f t="shared" si="4"/>
        <v>3224353</v>
      </c>
      <c r="AR40" s="33">
        <f t="shared" si="5"/>
        <v>846781</v>
      </c>
      <c r="AS40" s="33">
        <f t="shared" si="6"/>
        <v>1910627.0000000002</v>
      </c>
    </row>
    <row r="41" spans="8:45">
      <c r="H41" s="29" t="s">
        <v>208</v>
      </c>
      <c r="I41">
        <v>7745.5420000000004</v>
      </c>
      <c r="J41">
        <v>7911.857</v>
      </c>
      <c r="K41">
        <v>8028.8509999999997</v>
      </c>
      <c r="L41">
        <v>8102.1220000000003</v>
      </c>
      <c r="M41">
        <v>8146.3950000000004</v>
      </c>
      <c r="N41">
        <v>8138.4210000000003</v>
      </c>
      <c r="O41">
        <v>8107.4409999999998</v>
      </c>
      <c r="P41">
        <v>8058.42</v>
      </c>
      <c r="Q41">
        <v>7996.32</v>
      </c>
      <c r="R41">
        <v>7925.11</v>
      </c>
      <c r="S41">
        <v>7848.7579999999998</v>
      </c>
      <c r="T41">
        <v>7777.2060000000001</v>
      </c>
      <c r="U41">
        <v>7717.4110000000001</v>
      </c>
      <c r="V41">
        <v>7671.348</v>
      </c>
      <c r="W41">
        <v>7633.39</v>
      </c>
      <c r="X41">
        <v>7603.8860000000004</v>
      </c>
      <c r="Y41">
        <v>7610.8760000000002</v>
      </c>
      <c r="Z41">
        <v>7667.558</v>
      </c>
      <c r="AA41">
        <v>7764.0540000000001</v>
      </c>
      <c r="AB41">
        <v>7889.0169999999998</v>
      </c>
      <c r="AC41">
        <v>8058.7879999999996</v>
      </c>
      <c r="AD41">
        <v>8215.4599999999991</v>
      </c>
      <c r="AE41">
        <v>8333.6329999999998</v>
      </c>
      <c r="AF41">
        <v>8449.7860000000001</v>
      </c>
      <c r="AG41">
        <v>8562.3449999999993</v>
      </c>
      <c r="AH41" s="33">
        <f t="shared" si="0"/>
        <v>38648113</v>
      </c>
      <c r="AI41" s="33">
        <f t="shared" si="1"/>
        <v>38535391</v>
      </c>
      <c r="AJ41" s="33">
        <f t="shared" si="7"/>
        <v>118803515.99999997</v>
      </c>
      <c r="AK41" s="33">
        <f t="shared" si="8"/>
        <v>41620012</v>
      </c>
      <c r="AL41" s="33">
        <f t="shared" si="9"/>
        <v>80155403</v>
      </c>
      <c r="AN41" s="21" t="s">
        <v>106</v>
      </c>
      <c r="AO41" s="33">
        <f t="shared" si="2"/>
        <v>257940.99999999997</v>
      </c>
      <c r="AP41" s="33">
        <f t="shared" si="3"/>
        <v>226136.99999999997</v>
      </c>
      <c r="AQ41" s="33">
        <f t="shared" si="4"/>
        <v>684564.99999999988</v>
      </c>
      <c r="AR41" s="33">
        <f t="shared" si="5"/>
        <v>200487.00000000003</v>
      </c>
      <c r="AS41" s="33">
        <f t="shared" si="6"/>
        <v>426623.99999999994</v>
      </c>
    </row>
    <row r="42" spans="8:45">
      <c r="H42" s="29" t="s">
        <v>209</v>
      </c>
      <c r="I42">
        <v>37.600999999999999</v>
      </c>
      <c r="J42">
        <v>35.082999999999998</v>
      </c>
      <c r="K42">
        <v>32.957999999999998</v>
      </c>
      <c r="L42">
        <v>31.193000000000001</v>
      </c>
      <c r="M42">
        <v>28.405000000000001</v>
      </c>
      <c r="N42">
        <v>27.940999999999999</v>
      </c>
      <c r="O42">
        <v>27.579000000000001</v>
      </c>
      <c r="P42">
        <v>27.302</v>
      </c>
      <c r="Q42">
        <v>27.091999999999999</v>
      </c>
      <c r="R42">
        <v>27.045999999999999</v>
      </c>
      <c r="S42">
        <v>27.257999999999999</v>
      </c>
      <c r="T42">
        <v>27.146000000000001</v>
      </c>
      <c r="U42">
        <v>26.463999999999999</v>
      </c>
      <c r="V42">
        <v>25.535</v>
      </c>
      <c r="W42">
        <v>24.864999999999998</v>
      </c>
      <c r="X42">
        <v>24.277000000000001</v>
      </c>
      <c r="Y42">
        <v>24.542999999999999</v>
      </c>
      <c r="Z42">
        <v>26.074999999999999</v>
      </c>
      <c r="AA42">
        <v>28.495000000000001</v>
      </c>
      <c r="AB42">
        <v>30.931999999999999</v>
      </c>
      <c r="AC42">
        <v>33.463000000000001</v>
      </c>
      <c r="AD42">
        <v>36.281999999999996</v>
      </c>
      <c r="AE42">
        <v>39.366999999999997</v>
      </c>
      <c r="AF42">
        <v>42.595999999999997</v>
      </c>
      <c r="AG42">
        <v>45.923999999999999</v>
      </c>
      <c r="AH42" s="33">
        <f t="shared" si="0"/>
        <v>131268</v>
      </c>
      <c r="AI42" s="33">
        <f t="shared" si="1"/>
        <v>134322</v>
      </c>
      <c r="AJ42" s="33">
        <f t="shared" si="7"/>
        <v>463222.00000000006</v>
      </c>
      <c r="AK42" s="33">
        <f t="shared" si="8"/>
        <v>197632</v>
      </c>
      <c r="AL42" s="33">
        <f t="shared" si="9"/>
        <v>331953.99999999994</v>
      </c>
      <c r="AN42" s="21" t="s">
        <v>108</v>
      </c>
      <c r="AO42" s="33">
        <f t="shared" si="2"/>
        <v>131541</v>
      </c>
      <c r="AP42" s="33">
        <f t="shared" si="3"/>
        <v>106646</v>
      </c>
      <c r="AQ42" s="33">
        <f t="shared" si="4"/>
        <v>355503.00000000006</v>
      </c>
      <c r="AR42" s="33">
        <f t="shared" si="5"/>
        <v>117316</v>
      </c>
      <c r="AS42" s="33">
        <f t="shared" si="6"/>
        <v>223962.00000000003</v>
      </c>
    </row>
    <row r="43" spans="8:45">
      <c r="H43" s="29" t="s">
        <v>210</v>
      </c>
      <c r="I43">
        <v>3.3439999999999999</v>
      </c>
      <c r="J43">
        <v>3.4849999999999999</v>
      </c>
      <c r="K43">
        <v>3.5489999999999999</v>
      </c>
      <c r="L43">
        <v>3.5449999999999999</v>
      </c>
      <c r="M43">
        <v>3.4710000000000001</v>
      </c>
      <c r="N43">
        <v>3.355</v>
      </c>
      <c r="O43">
        <v>3.2080000000000002</v>
      </c>
      <c r="P43">
        <v>3.0379999999999998</v>
      </c>
      <c r="Q43">
        <v>2.8559999999999999</v>
      </c>
      <c r="R43">
        <v>2.669</v>
      </c>
      <c r="S43">
        <v>2.4830000000000001</v>
      </c>
      <c r="T43">
        <v>2.319</v>
      </c>
      <c r="U43">
        <v>2.1880000000000002</v>
      </c>
      <c r="V43">
        <v>2.0950000000000002</v>
      </c>
      <c r="W43">
        <v>2.0209999999999999</v>
      </c>
      <c r="X43">
        <v>1.96</v>
      </c>
      <c r="Y43">
        <v>2</v>
      </c>
      <c r="Z43">
        <v>2.1819999999999999</v>
      </c>
      <c r="AA43">
        <v>2.4649999999999999</v>
      </c>
      <c r="AB43">
        <v>2.766</v>
      </c>
      <c r="AC43">
        <v>3.1</v>
      </c>
      <c r="AD43">
        <v>3.44</v>
      </c>
      <c r="AE43">
        <v>3.7639999999999998</v>
      </c>
      <c r="AF43">
        <v>4.0830000000000002</v>
      </c>
      <c r="AG43">
        <v>4.4089999999999998</v>
      </c>
      <c r="AH43" s="33">
        <f t="shared" si="0"/>
        <v>11106.000000000002</v>
      </c>
      <c r="AI43" s="33">
        <f t="shared" si="1"/>
        <v>11373</v>
      </c>
      <c r="AJ43" s="33">
        <f t="shared" si="7"/>
        <v>41275</v>
      </c>
      <c r="AK43" s="33">
        <f t="shared" si="8"/>
        <v>18796</v>
      </c>
      <c r="AL43" s="33">
        <f t="shared" si="9"/>
        <v>30168.999999999996</v>
      </c>
      <c r="AN43" s="21" t="s">
        <v>110</v>
      </c>
      <c r="AO43" s="33">
        <f t="shared" si="2"/>
        <v>1982047.9999999998</v>
      </c>
      <c r="AP43" s="33">
        <f t="shared" si="3"/>
        <v>1724557.9999999998</v>
      </c>
      <c r="AQ43" s="33">
        <f t="shared" si="4"/>
        <v>5125057</v>
      </c>
      <c r="AR43" s="33">
        <f t="shared" si="5"/>
        <v>1418450.9999999998</v>
      </c>
      <c r="AS43" s="33">
        <f t="shared" si="6"/>
        <v>3143009</v>
      </c>
    </row>
    <row r="44" spans="8:45">
      <c r="H44" s="29" t="s">
        <v>211</v>
      </c>
      <c r="I44">
        <v>91.3</v>
      </c>
      <c r="J44">
        <v>96.176000000000002</v>
      </c>
      <c r="K44">
        <v>99.355999999999995</v>
      </c>
      <c r="L44">
        <v>101.098</v>
      </c>
      <c r="M44">
        <v>104.992</v>
      </c>
      <c r="N44">
        <v>102.46299999999999</v>
      </c>
      <c r="O44">
        <v>99.844999999999999</v>
      </c>
      <c r="P44">
        <v>97.344999999999999</v>
      </c>
      <c r="Q44">
        <v>95.167000000000002</v>
      </c>
      <c r="R44">
        <v>93.128</v>
      </c>
      <c r="S44">
        <v>91.045000000000002</v>
      </c>
      <c r="T44">
        <v>91.066999999999993</v>
      </c>
      <c r="U44">
        <v>94.18</v>
      </c>
      <c r="V44">
        <v>99.421999999999997</v>
      </c>
      <c r="W44">
        <v>104.67400000000001</v>
      </c>
      <c r="X44">
        <v>110.15600000000001</v>
      </c>
      <c r="Y44">
        <v>116.009</v>
      </c>
      <c r="Z44">
        <v>122.02500000000001</v>
      </c>
      <c r="AA44">
        <v>128.05699999999999</v>
      </c>
      <c r="AB44">
        <v>134.215</v>
      </c>
      <c r="AC44">
        <v>140.53200000000001</v>
      </c>
      <c r="AD44">
        <v>145.74</v>
      </c>
      <c r="AE44">
        <v>149.23500000000001</v>
      </c>
      <c r="AF44">
        <v>151.49700000000001</v>
      </c>
      <c r="AG44">
        <v>153.93700000000001</v>
      </c>
      <c r="AH44" s="33">
        <f t="shared" si="0"/>
        <v>480388.00000000006</v>
      </c>
      <c r="AI44" s="33">
        <f t="shared" si="1"/>
        <v>610462.00000000012</v>
      </c>
      <c r="AJ44" s="33">
        <f t="shared" si="7"/>
        <v>1831791.0000000002</v>
      </c>
      <c r="AK44" s="33">
        <f t="shared" si="8"/>
        <v>740941.00000000012</v>
      </c>
      <c r="AL44" s="33">
        <f t="shared" si="9"/>
        <v>1351403.0000000002</v>
      </c>
      <c r="AN44" s="20" t="s">
        <v>111</v>
      </c>
      <c r="AO44" s="33">
        <f t="shared" si="2"/>
        <v>2450824</v>
      </c>
      <c r="AP44" s="33">
        <f t="shared" si="3"/>
        <v>2533333</v>
      </c>
      <c r="AQ44" s="33">
        <f t="shared" si="4"/>
        <v>7360879</v>
      </c>
      <c r="AR44" s="33">
        <f t="shared" si="5"/>
        <v>2376722</v>
      </c>
      <c r="AS44" s="33">
        <f t="shared" si="6"/>
        <v>4910055</v>
      </c>
    </row>
    <row r="45" spans="8:45">
      <c r="H45" s="29" t="s">
        <v>212</v>
      </c>
      <c r="I45">
        <v>370.90699999999998</v>
      </c>
      <c r="J45">
        <v>366.04500000000002</v>
      </c>
      <c r="K45">
        <v>362.54</v>
      </c>
      <c r="L45">
        <v>360.31400000000002</v>
      </c>
      <c r="M45">
        <v>361.38099999999997</v>
      </c>
      <c r="N45">
        <v>360.654</v>
      </c>
      <c r="O45">
        <v>361.03899999999999</v>
      </c>
      <c r="P45">
        <v>362.48599999999999</v>
      </c>
      <c r="Q45">
        <v>364.94099999999997</v>
      </c>
      <c r="R45">
        <v>368.09399999999999</v>
      </c>
      <c r="S45">
        <v>371.63099999999997</v>
      </c>
      <c r="T45">
        <v>376.79899999999998</v>
      </c>
      <c r="U45">
        <v>384.06700000000001</v>
      </c>
      <c r="V45">
        <v>392.601</v>
      </c>
      <c r="W45">
        <v>401.142</v>
      </c>
      <c r="X45">
        <v>409.98599999999999</v>
      </c>
      <c r="Y45">
        <v>417.334</v>
      </c>
      <c r="Z45">
        <v>422.17200000000003</v>
      </c>
      <c r="AA45">
        <v>425.238</v>
      </c>
      <c r="AB45">
        <v>428.11</v>
      </c>
      <c r="AC45">
        <v>430.26600000000002</v>
      </c>
      <c r="AD45">
        <v>432.44200000000001</v>
      </c>
      <c r="AE45">
        <v>435.096</v>
      </c>
      <c r="AF45">
        <v>437.63499999999999</v>
      </c>
      <c r="AG45">
        <v>439.37099999999998</v>
      </c>
      <c r="AH45" s="33">
        <f t="shared" si="0"/>
        <v>1926240</v>
      </c>
      <c r="AI45" s="33">
        <f t="shared" si="1"/>
        <v>2102840</v>
      </c>
      <c r="AJ45" s="33">
        <f t="shared" si="7"/>
        <v>6203890</v>
      </c>
      <c r="AK45" s="33">
        <f t="shared" si="8"/>
        <v>2174810</v>
      </c>
      <c r="AL45" s="33">
        <f t="shared" si="9"/>
        <v>4277650.0000000009</v>
      </c>
      <c r="AN45" s="20" t="s">
        <v>112</v>
      </c>
      <c r="AO45" s="33">
        <f t="shared" si="2"/>
        <v>1481938</v>
      </c>
      <c r="AP45" s="33">
        <f t="shared" si="3"/>
        <v>1615207.9999999998</v>
      </c>
      <c r="AQ45" s="33">
        <f t="shared" si="4"/>
        <v>4773094</v>
      </c>
      <c r="AR45" s="33">
        <f t="shared" si="5"/>
        <v>1675947.9999999998</v>
      </c>
      <c r="AS45" s="33">
        <f t="shared" si="6"/>
        <v>3291155.9999999995</v>
      </c>
    </row>
    <row r="46" spans="8:45">
      <c r="H46" s="29" t="s">
        <v>77</v>
      </c>
      <c r="I46">
        <v>12.28</v>
      </c>
      <c r="J46">
        <v>12.173</v>
      </c>
      <c r="K46">
        <v>12.037000000000001</v>
      </c>
      <c r="L46">
        <v>11.875999999999999</v>
      </c>
      <c r="M46">
        <v>11.728999999999999</v>
      </c>
      <c r="N46">
        <v>11.507999999999999</v>
      </c>
      <c r="O46">
        <v>11.276</v>
      </c>
      <c r="P46">
        <v>11.035</v>
      </c>
      <c r="Q46">
        <v>10.787000000000001</v>
      </c>
      <c r="R46">
        <v>10.532999999999999</v>
      </c>
      <c r="S46">
        <v>10.275</v>
      </c>
      <c r="T46">
        <v>10.02</v>
      </c>
      <c r="U46">
        <v>9.7729999999999997</v>
      </c>
      <c r="V46">
        <v>9.5340000000000007</v>
      </c>
      <c r="W46">
        <v>9.2949999999999999</v>
      </c>
      <c r="X46">
        <v>9.0579999999999998</v>
      </c>
      <c r="Y46">
        <v>8.8320000000000007</v>
      </c>
      <c r="Z46">
        <v>8.6219999999999999</v>
      </c>
      <c r="AA46">
        <v>8.4239999999999995</v>
      </c>
      <c r="AB46">
        <v>8.23</v>
      </c>
      <c r="AC46">
        <v>8.0410000000000004</v>
      </c>
      <c r="AD46">
        <v>7.8609999999999998</v>
      </c>
      <c r="AE46">
        <v>7.6890000000000001</v>
      </c>
      <c r="AF46">
        <v>7.5259999999999998</v>
      </c>
      <c r="AG46">
        <v>7.3650000000000002</v>
      </c>
      <c r="AH46" s="33">
        <f t="shared" si="0"/>
        <v>48897.000000000007</v>
      </c>
      <c r="AI46" s="33">
        <f t="shared" si="1"/>
        <v>43166</v>
      </c>
      <c r="AJ46" s="33">
        <f t="shared" si="7"/>
        <v>130544.99999999999</v>
      </c>
      <c r="AK46" s="33">
        <f t="shared" si="8"/>
        <v>38482</v>
      </c>
      <c r="AL46" s="33">
        <f t="shared" si="9"/>
        <v>81647.999999999985</v>
      </c>
      <c r="AN46" s="21" t="s">
        <v>113</v>
      </c>
      <c r="AO46" s="33">
        <f t="shared" si="2"/>
        <v>306808</v>
      </c>
      <c r="AP46" s="33">
        <f t="shared" si="3"/>
        <v>290712</v>
      </c>
      <c r="AQ46" s="33">
        <f t="shared" si="4"/>
        <v>883572</v>
      </c>
      <c r="AR46" s="33">
        <f t="shared" si="5"/>
        <v>286052</v>
      </c>
      <c r="AS46" s="33">
        <f t="shared" si="6"/>
        <v>576764</v>
      </c>
    </row>
    <row r="47" spans="8:45">
      <c r="H47" s="29" t="s">
        <v>79</v>
      </c>
      <c r="I47">
        <v>81.343999999999994</v>
      </c>
      <c r="J47">
        <v>81.129000000000005</v>
      </c>
      <c r="K47">
        <v>80.668999999999997</v>
      </c>
      <c r="L47">
        <v>79.978999999999999</v>
      </c>
      <c r="M47">
        <v>79.031999999999996</v>
      </c>
      <c r="N47">
        <v>77.929000000000002</v>
      </c>
      <c r="O47">
        <v>76.658000000000001</v>
      </c>
      <c r="P47">
        <v>75.230999999999995</v>
      </c>
      <c r="Q47">
        <v>73.656999999999996</v>
      </c>
      <c r="R47">
        <v>71.971000000000004</v>
      </c>
      <c r="S47">
        <v>70.203999999999994</v>
      </c>
      <c r="T47">
        <v>68.259</v>
      </c>
      <c r="U47">
        <v>66.102000000000004</v>
      </c>
      <c r="V47">
        <v>63.81</v>
      </c>
      <c r="W47">
        <v>61.494</v>
      </c>
      <c r="X47">
        <v>59.133000000000003</v>
      </c>
      <c r="Y47">
        <v>56.893999999999998</v>
      </c>
      <c r="Z47">
        <v>54.871000000000002</v>
      </c>
      <c r="AA47">
        <v>53.005000000000003</v>
      </c>
      <c r="AB47">
        <v>51.152999999999999</v>
      </c>
      <c r="AC47">
        <v>49.357999999999997</v>
      </c>
      <c r="AD47">
        <v>47.597000000000001</v>
      </c>
      <c r="AE47">
        <v>45.847999999999999</v>
      </c>
      <c r="AF47">
        <v>44.146999999999998</v>
      </c>
      <c r="AG47">
        <v>42.537999999999997</v>
      </c>
      <c r="AH47" s="33">
        <f t="shared" si="0"/>
        <v>329869</v>
      </c>
      <c r="AI47" s="33">
        <f t="shared" si="1"/>
        <v>275056</v>
      </c>
      <c r="AJ47" s="33">
        <f t="shared" si="7"/>
        <v>834413</v>
      </c>
      <c r="AK47" s="33">
        <f t="shared" si="8"/>
        <v>229488</v>
      </c>
      <c r="AL47" s="33">
        <f t="shared" si="9"/>
        <v>504544</v>
      </c>
      <c r="AN47" s="21" t="s">
        <v>114</v>
      </c>
      <c r="AO47" s="33">
        <f t="shared" si="2"/>
        <v>1543391</v>
      </c>
      <c r="AP47" s="33">
        <f t="shared" si="3"/>
        <v>1239530.0000000002</v>
      </c>
      <c r="AQ47" s="33">
        <f t="shared" si="4"/>
        <v>3759810.9999999995</v>
      </c>
      <c r="AR47" s="33">
        <f t="shared" si="5"/>
        <v>976890.00000000012</v>
      </c>
      <c r="AS47" s="33">
        <f t="shared" si="6"/>
        <v>2216420</v>
      </c>
    </row>
    <row r="48" spans="8:45">
      <c r="H48" s="29" t="s">
        <v>213</v>
      </c>
      <c r="I48">
        <v>33.402999999999999</v>
      </c>
      <c r="J48">
        <v>33.988999999999997</v>
      </c>
      <c r="K48">
        <v>34.420999999999999</v>
      </c>
      <c r="L48">
        <v>34.719000000000001</v>
      </c>
      <c r="M48">
        <v>34.920999999999999</v>
      </c>
      <c r="N48">
        <v>34.981000000000002</v>
      </c>
      <c r="O48">
        <v>34.981999999999999</v>
      </c>
      <c r="P48">
        <v>34.939</v>
      </c>
      <c r="Q48">
        <v>34.869999999999997</v>
      </c>
      <c r="R48">
        <v>34.789000000000001</v>
      </c>
      <c r="S48">
        <v>34.712000000000003</v>
      </c>
      <c r="T48">
        <v>34.664999999999999</v>
      </c>
      <c r="U48">
        <v>34.668999999999997</v>
      </c>
      <c r="V48">
        <v>34.734000000000002</v>
      </c>
      <c r="W48">
        <v>34.817999999999998</v>
      </c>
      <c r="X48">
        <v>34.890999999999998</v>
      </c>
      <c r="Y48">
        <v>35.207999999999998</v>
      </c>
      <c r="Z48">
        <v>35.878</v>
      </c>
      <c r="AA48">
        <v>36.774999999999999</v>
      </c>
      <c r="AB48">
        <v>37.655000000000001</v>
      </c>
      <c r="AC48">
        <v>38.563000000000002</v>
      </c>
      <c r="AD48">
        <v>39.368000000000002</v>
      </c>
      <c r="AE48">
        <v>39.981999999999999</v>
      </c>
      <c r="AF48">
        <v>40.456000000000003</v>
      </c>
      <c r="AG48">
        <v>40.917999999999999</v>
      </c>
      <c r="AH48" s="33">
        <f t="shared" si="0"/>
        <v>173598</v>
      </c>
      <c r="AI48" s="33">
        <f t="shared" si="1"/>
        <v>180406.99999999997</v>
      </c>
      <c r="AJ48" s="33">
        <f t="shared" si="7"/>
        <v>553292</v>
      </c>
      <c r="AK48" s="33">
        <f t="shared" si="8"/>
        <v>199287.00000000003</v>
      </c>
      <c r="AL48" s="33">
        <f t="shared" si="9"/>
        <v>379693.99999999994</v>
      </c>
      <c r="AN48" s="21" t="s">
        <v>115</v>
      </c>
      <c r="AO48" s="33">
        <f t="shared" si="2"/>
        <v>12299694</v>
      </c>
      <c r="AP48" s="33">
        <f t="shared" si="3"/>
        <v>10420692</v>
      </c>
      <c r="AQ48" s="33">
        <f t="shared" si="4"/>
        <v>31342672.000000007</v>
      </c>
      <c r="AR48" s="33">
        <f t="shared" si="5"/>
        <v>8622286</v>
      </c>
      <c r="AS48" s="33">
        <f t="shared" si="6"/>
        <v>19042978.000000004</v>
      </c>
    </row>
    <row r="49" spans="8:45">
      <c r="H49" s="29" t="s">
        <v>80</v>
      </c>
      <c r="I49">
        <v>425.11799999999999</v>
      </c>
      <c r="J49">
        <v>413.11500000000001</v>
      </c>
      <c r="K49">
        <v>401.60899999999998</v>
      </c>
      <c r="L49">
        <v>390.59300000000002</v>
      </c>
      <c r="M49">
        <v>382.24900000000002</v>
      </c>
      <c r="N49">
        <v>371.35500000000002</v>
      </c>
      <c r="O49">
        <v>361.08800000000002</v>
      </c>
      <c r="P49">
        <v>351.43700000000001</v>
      </c>
      <c r="Q49">
        <v>342.39299999999997</v>
      </c>
      <c r="R49">
        <v>333.786</v>
      </c>
      <c r="S49">
        <v>325.44499999999999</v>
      </c>
      <c r="T49">
        <v>318.15699999999998</v>
      </c>
      <c r="U49">
        <v>312.23200000000003</v>
      </c>
      <c r="V49">
        <v>307.17899999999997</v>
      </c>
      <c r="W49">
        <v>302.20999999999998</v>
      </c>
      <c r="X49">
        <v>297.49099999999999</v>
      </c>
      <c r="Y49">
        <v>292.125</v>
      </c>
      <c r="Z49">
        <v>285.58499999999998</v>
      </c>
      <c r="AA49">
        <v>278.23599999999999</v>
      </c>
      <c r="AB49">
        <v>271.03800000000001</v>
      </c>
      <c r="AC49">
        <v>263.89</v>
      </c>
      <c r="AD49">
        <v>256.28800000000001</v>
      </c>
      <c r="AE49">
        <v>248.108</v>
      </c>
      <c r="AF49">
        <v>239.55699999999999</v>
      </c>
      <c r="AG49">
        <v>230.994</v>
      </c>
      <c r="AH49" s="33">
        <f t="shared" si="0"/>
        <v>1565223</v>
      </c>
      <c r="AI49" s="33">
        <f t="shared" si="1"/>
        <v>1424475</v>
      </c>
      <c r="AJ49" s="33">
        <f t="shared" si="7"/>
        <v>4228535</v>
      </c>
      <c r="AK49" s="33">
        <f t="shared" si="8"/>
        <v>1238837</v>
      </c>
      <c r="AL49" s="33">
        <f t="shared" si="9"/>
        <v>2663312</v>
      </c>
      <c r="AN49" s="21" t="s">
        <v>116</v>
      </c>
      <c r="AO49" s="33">
        <f t="shared" si="2"/>
        <v>11137248</v>
      </c>
      <c r="AP49" s="33">
        <f t="shared" si="3"/>
        <v>10439957.999999998</v>
      </c>
      <c r="AQ49" s="33">
        <f t="shared" si="4"/>
        <v>31525782.999999993</v>
      </c>
      <c r="AR49" s="33">
        <f t="shared" si="5"/>
        <v>9948577.0000000019</v>
      </c>
      <c r="AS49" s="33">
        <f t="shared" si="6"/>
        <v>20388534.999999996</v>
      </c>
    </row>
    <row r="50" spans="8:45">
      <c r="H50" s="31" t="s">
        <v>214</v>
      </c>
      <c r="I50">
        <v>17.311</v>
      </c>
      <c r="J50">
        <v>17.806999999999999</v>
      </c>
      <c r="K50">
        <v>18.260000000000002</v>
      </c>
      <c r="L50">
        <v>18.669</v>
      </c>
      <c r="M50">
        <v>18.530999999999999</v>
      </c>
      <c r="N50">
        <v>19.131</v>
      </c>
      <c r="O50">
        <v>19.634</v>
      </c>
      <c r="P50">
        <v>20.039000000000001</v>
      </c>
      <c r="Q50">
        <v>20.346</v>
      </c>
      <c r="R50">
        <v>20.617999999999999</v>
      </c>
      <c r="S50">
        <v>20.916</v>
      </c>
      <c r="T50">
        <v>20.93</v>
      </c>
      <c r="U50">
        <v>20.536999999999999</v>
      </c>
      <c r="V50">
        <v>19.922000000000001</v>
      </c>
      <c r="W50">
        <v>19.321999999999999</v>
      </c>
      <c r="X50">
        <v>18.603000000000002</v>
      </c>
      <c r="Y50">
        <v>18.440999999999999</v>
      </c>
      <c r="Z50">
        <v>19.167999999999999</v>
      </c>
      <c r="AA50">
        <v>20.440999999999999</v>
      </c>
      <c r="AB50">
        <v>21.631</v>
      </c>
      <c r="AC50">
        <v>22.920999999999999</v>
      </c>
      <c r="AD50">
        <v>23.768999999999998</v>
      </c>
      <c r="AE50">
        <v>23.86</v>
      </c>
      <c r="AF50">
        <v>23.484000000000002</v>
      </c>
      <c r="AG50">
        <v>23.228000000000002</v>
      </c>
      <c r="AH50" s="33">
        <f t="shared" si="0"/>
        <v>101627.00000000001</v>
      </c>
      <c r="AI50" s="33">
        <f t="shared" si="1"/>
        <v>98283.999999999985</v>
      </c>
      <c r="AJ50" s="33">
        <f t="shared" si="7"/>
        <v>317173</v>
      </c>
      <c r="AK50" s="33">
        <f t="shared" si="8"/>
        <v>117262</v>
      </c>
      <c r="AL50" s="33">
        <f t="shared" si="9"/>
        <v>215546.00000000003</v>
      </c>
      <c r="AN50" s="21" t="s">
        <v>117</v>
      </c>
      <c r="AO50" s="33">
        <f t="shared" si="2"/>
        <v>475594.00000000006</v>
      </c>
      <c r="AP50" s="33">
        <f t="shared" si="3"/>
        <v>440582.99999999994</v>
      </c>
      <c r="AQ50" s="33">
        <f t="shared" si="4"/>
        <v>1312948</v>
      </c>
      <c r="AR50" s="33">
        <f t="shared" si="5"/>
        <v>396770.99999999994</v>
      </c>
      <c r="AS50" s="33">
        <f t="shared" si="6"/>
        <v>837353.99999999988</v>
      </c>
    </row>
    <row r="51" spans="8:45">
      <c r="H51" s="29" t="s">
        <v>215</v>
      </c>
      <c r="I51">
        <v>51.499000000000002</v>
      </c>
      <c r="J51">
        <v>55.029000000000003</v>
      </c>
      <c r="K51">
        <v>57.671999999999997</v>
      </c>
      <c r="L51">
        <v>59.534999999999997</v>
      </c>
      <c r="M51">
        <v>61.921999999999997</v>
      </c>
      <c r="N51">
        <v>61.746000000000002</v>
      </c>
      <c r="O51">
        <v>61.329000000000001</v>
      </c>
      <c r="P51">
        <v>60.753</v>
      </c>
      <c r="Q51">
        <v>60.1</v>
      </c>
      <c r="R51">
        <v>59.335999999999999</v>
      </c>
      <c r="S51">
        <v>58.426000000000002</v>
      </c>
      <c r="T51">
        <v>58.036999999999999</v>
      </c>
      <c r="U51">
        <v>58.484999999999999</v>
      </c>
      <c r="V51">
        <v>59.500999999999998</v>
      </c>
      <c r="W51">
        <v>60.448999999999998</v>
      </c>
      <c r="X51">
        <v>61.39</v>
      </c>
      <c r="Y51">
        <v>62.503999999999998</v>
      </c>
      <c r="Z51">
        <v>63.792999999999999</v>
      </c>
      <c r="AA51">
        <v>65.165999999999997</v>
      </c>
      <c r="AB51">
        <v>66.652000000000001</v>
      </c>
      <c r="AC51">
        <v>68.393000000000001</v>
      </c>
      <c r="AD51">
        <v>69.468000000000004</v>
      </c>
      <c r="AE51">
        <v>69.466999999999999</v>
      </c>
      <c r="AF51">
        <v>68.87</v>
      </c>
      <c r="AG51">
        <v>68.272999999999996</v>
      </c>
      <c r="AH51" s="33">
        <f t="shared" si="0"/>
        <v>294897.99999999994</v>
      </c>
      <c r="AI51" s="33">
        <f t="shared" si="1"/>
        <v>319505</v>
      </c>
      <c r="AJ51" s="33">
        <f t="shared" si="7"/>
        <v>958874</v>
      </c>
      <c r="AK51" s="33">
        <f t="shared" si="8"/>
        <v>344471</v>
      </c>
      <c r="AL51" s="33">
        <f t="shared" si="9"/>
        <v>663976.00000000012</v>
      </c>
      <c r="AN51" s="21" t="s">
        <v>118</v>
      </c>
      <c r="AO51" s="33">
        <f t="shared" si="2"/>
        <v>5273495</v>
      </c>
      <c r="AP51" s="33">
        <f t="shared" si="3"/>
        <v>5029137</v>
      </c>
      <c r="AQ51" s="33">
        <f t="shared" si="4"/>
        <v>15198947.999999998</v>
      </c>
      <c r="AR51" s="33">
        <f t="shared" si="5"/>
        <v>4896316</v>
      </c>
      <c r="AS51" s="33">
        <f t="shared" si="6"/>
        <v>9925453.0000000019</v>
      </c>
    </row>
    <row r="52" spans="8:45">
      <c r="H52" s="29" t="s">
        <v>216</v>
      </c>
      <c r="I52">
        <v>0.80700000000000005</v>
      </c>
      <c r="J52">
        <v>0.86299999999999999</v>
      </c>
      <c r="K52">
        <v>0.90900000000000003</v>
      </c>
      <c r="L52">
        <v>0.94499999999999995</v>
      </c>
      <c r="M52">
        <v>0.99099999999999999</v>
      </c>
      <c r="N52">
        <v>1.002</v>
      </c>
      <c r="O52">
        <v>1.0089999999999999</v>
      </c>
      <c r="P52">
        <v>1.0149999999999999</v>
      </c>
      <c r="Q52">
        <v>1.0189999999999999</v>
      </c>
      <c r="R52">
        <v>1.02</v>
      </c>
      <c r="S52">
        <v>1.0149999999999999</v>
      </c>
      <c r="T52">
        <v>1.0189999999999999</v>
      </c>
      <c r="U52">
        <v>1.0349999999999999</v>
      </c>
      <c r="V52">
        <v>1.0589999999999999</v>
      </c>
      <c r="W52">
        <v>1.079</v>
      </c>
      <c r="X52">
        <v>1.103</v>
      </c>
      <c r="Y52">
        <v>1.1080000000000001</v>
      </c>
      <c r="Z52">
        <v>1.081</v>
      </c>
      <c r="AA52">
        <v>1.036</v>
      </c>
      <c r="AB52">
        <v>0.99399999999999999</v>
      </c>
      <c r="AC52">
        <v>0.94799999999999995</v>
      </c>
      <c r="AD52">
        <v>0.92200000000000004</v>
      </c>
      <c r="AE52">
        <v>0.92800000000000005</v>
      </c>
      <c r="AF52">
        <v>0.95499999999999996</v>
      </c>
      <c r="AG52">
        <v>0.97899999999999998</v>
      </c>
      <c r="AH52" s="33">
        <f t="shared" si="0"/>
        <v>5207</v>
      </c>
      <c r="AI52" s="33">
        <f t="shared" si="1"/>
        <v>5322</v>
      </c>
      <c r="AJ52" s="33">
        <f t="shared" si="7"/>
        <v>15261</v>
      </c>
      <c r="AK52" s="33">
        <f t="shared" si="8"/>
        <v>4732</v>
      </c>
      <c r="AL52" s="33">
        <f t="shared" si="9"/>
        <v>10053.999999999998</v>
      </c>
      <c r="AN52" s="21" t="s">
        <v>119</v>
      </c>
      <c r="AO52" s="33">
        <f t="shared" si="2"/>
        <v>761060.99999999988</v>
      </c>
      <c r="AP52" s="33">
        <f t="shared" si="3"/>
        <v>663097</v>
      </c>
      <c r="AQ52" s="33">
        <f t="shared" si="4"/>
        <v>2006427</v>
      </c>
      <c r="AR52" s="33">
        <f t="shared" si="5"/>
        <v>582269</v>
      </c>
      <c r="AS52" s="33">
        <f t="shared" si="6"/>
        <v>1245365.9999999998</v>
      </c>
    </row>
    <row r="53" spans="8:45">
      <c r="H53" s="29" t="s">
        <v>217</v>
      </c>
      <c r="I53">
        <v>6.0590000000000002</v>
      </c>
      <c r="J53">
        <v>6.2569999999999997</v>
      </c>
      <c r="K53">
        <v>6.399</v>
      </c>
      <c r="L53">
        <v>6.4939999999999998</v>
      </c>
      <c r="M53">
        <v>6.48</v>
      </c>
      <c r="N53">
        <v>6.5289999999999999</v>
      </c>
      <c r="O53">
        <v>6.5519999999999996</v>
      </c>
      <c r="P53">
        <v>6.5540000000000003</v>
      </c>
      <c r="Q53">
        <v>6.5430000000000001</v>
      </c>
      <c r="R53">
        <v>6.5259999999999998</v>
      </c>
      <c r="S53">
        <v>6.508</v>
      </c>
      <c r="T53">
        <v>6.5030000000000001</v>
      </c>
      <c r="U53">
        <v>6.5190000000000001</v>
      </c>
      <c r="V53">
        <v>6.5620000000000003</v>
      </c>
      <c r="W53">
        <v>6.61</v>
      </c>
      <c r="X53">
        <v>6.649</v>
      </c>
      <c r="Y53">
        <v>6.7939999999999996</v>
      </c>
      <c r="Z53">
        <v>7.0960000000000001</v>
      </c>
      <c r="AA53">
        <v>7.4950000000000001</v>
      </c>
      <c r="AB53">
        <v>7.883</v>
      </c>
      <c r="AC53">
        <v>8.2789999999999999</v>
      </c>
      <c r="AD53">
        <v>8.6189999999999998</v>
      </c>
      <c r="AE53">
        <v>8.86</v>
      </c>
      <c r="AF53">
        <v>9.0289999999999999</v>
      </c>
      <c r="AG53">
        <v>9.2029999999999994</v>
      </c>
      <c r="AH53" s="33">
        <f t="shared" si="0"/>
        <v>32702.000000000004</v>
      </c>
      <c r="AI53" s="33">
        <f t="shared" si="1"/>
        <v>35917</v>
      </c>
      <c r="AJ53" s="33">
        <f t="shared" si="7"/>
        <v>112609</v>
      </c>
      <c r="AK53" s="33">
        <f t="shared" si="8"/>
        <v>43989.999999999993</v>
      </c>
      <c r="AL53" s="33">
        <f t="shared" si="9"/>
        <v>79907</v>
      </c>
      <c r="AN53" s="21" t="s">
        <v>218</v>
      </c>
      <c r="AO53" s="33">
        <f t="shared" si="2"/>
        <v>14142.999999999996</v>
      </c>
      <c r="AP53" s="33">
        <f t="shared" si="3"/>
        <v>11896</v>
      </c>
      <c r="AQ53" s="33">
        <f t="shared" si="4"/>
        <v>34932.000000000007</v>
      </c>
      <c r="AR53" s="33">
        <f t="shared" si="5"/>
        <v>8893</v>
      </c>
      <c r="AS53" s="33">
        <f t="shared" si="6"/>
        <v>20789</v>
      </c>
    </row>
    <row r="54" spans="8:45">
      <c r="H54" s="31" t="s">
        <v>219</v>
      </c>
      <c r="I54">
        <v>56.048999999999999</v>
      </c>
      <c r="J54">
        <v>54.777000000000001</v>
      </c>
      <c r="K54">
        <v>53.973999999999997</v>
      </c>
      <c r="L54">
        <v>53.564999999999998</v>
      </c>
      <c r="M54">
        <v>51.715000000000003</v>
      </c>
      <c r="N54">
        <v>52.918999999999997</v>
      </c>
      <c r="O54">
        <v>54.024000000000001</v>
      </c>
      <c r="P54">
        <v>54.975999999999999</v>
      </c>
      <c r="Q54">
        <v>55.722999999999999</v>
      </c>
      <c r="R54">
        <v>56.402999999999999</v>
      </c>
      <c r="S54">
        <v>57.15</v>
      </c>
      <c r="T54">
        <v>56.970999999999997</v>
      </c>
      <c r="U54">
        <v>55.436999999999998</v>
      </c>
      <c r="V54">
        <v>53.061999999999998</v>
      </c>
      <c r="W54">
        <v>50.874000000000002</v>
      </c>
      <c r="X54">
        <v>48.773000000000003</v>
      </c>
      <c r="Y54">
        <v>46.948</v>
      </c>
      <c r="Z54">
        <v>45.631999999999998</v>
      </c>
      <c r="AA54">
        <v>44.816000000000003</v>
      </c>
      <c r="AB54">
        <v>44.052999999999997</v>
      </c>
      <c r="AC54">
        <v>43.183</v>
      </c>
      <c r="AD54">
        <v>43.817</v>
      </c>
      <c r="AE54">
        <v>46.631</v>
      </c>
      <c r="AF54">
        <v>50.83</v>
      </c>
      <c r="AG54">
        <v>54.975999999999999</v>
      </c>
      <c r="AH54" s="33">
        <f t="shared" si="0"/>
        <v>273494</v>
      </c>
      <c r="AI54" s="33">
        <f t="shared" si="1"/>
        <v>230222</v>
      </c>
      <c r="AJ54" s="33">
        <f t="shared" si="7"/>
        <v>743153</v>
      </c>
      <c r="AK54" s="33">
        <f t="shared" si="8"/>
        <v>239437</v>
      </c>
      <c r="AL54" s="33">
        <f t="shared" si="9"/>
        <v>469659.00000000006</v>
      </c>
      <c r="AN54" s="21" t="s">
        <v>122</v>
      </c>
      <c r="AO54" s="33">
        <f t="shared" si="2"/>
        <v>1004347</v>
      </c>
      <c r="AP54" s="33">
        <f t="shared" si="3"/>
        <v>849254.99999999988</v>
      </c>
      <c r="AQ54" s="33">
        <f t="shared" si="4"/>
        <v>2595350</v>
      </c>
      <c r="AR54" s="33">
        <f t="shared" si="5"/>
        <v>741748</v>
      </c>
      <c r="AS54" s="33">
        <f t="shared" si="6"/>
        <v>1591003</v>
      </c>
    </row>
    <row r="55" spans="8:45">
      <c r="H55" s="29" t="s">
        <v>193</v>
      </c>
      <c r="I55">
        <v>173.87899999999999</v>
      </c>
      <c r="J55">
        <v>171.55600000000001</v>
      </c>
      <c r="K55">
        <v>169.45400000000001</v>
      </c>
      <c r="L55">
        <v>167.602</v>
      </c>
      <c r="M55">
        <v>168.52099999999999</v>
      </c>
      <c r="N55">
        <v>166.029</v>
      </c>
      <c r="O55">
        <v>164.119</v>
      </c>
      <c r="P55">
        <v>162.81800000000001</v>
      </c>
      <c r="Q55">
        <v>162.15299999999999</v>
      </c>
      <c r="R55">
        <v>161.87100000000001</v>
      </c>
      <c r="S55">
        <v>161.71700000000001</v>
      </c>
      <c r="T55">
        <v>163.12899999999999</v>
      </c>
      <c r="U55">
        <v>166.69800000000001</v>
      </c>
      <c r="V55">
        <v>171.60599999999999</v>
      </c>
      <c r="W55">
        <v>176.54499999999999</v>
      </c>
      <c r="X55">
        <v>181.898</v>
      </c>
      <c r="Y55">
        <v>185.91399999999999</v>
      </c>
      <c r="Z55">
        <v>187.62799999999999</v>
      </c>
      <c r="AA55">
        <v>187.852</v>
      </c>
      <c r="AB55">
        <v>188.22499999999999</v>
      </c>
      <c r="AC55">
        <v>188.24799999999999</v>
      </c>
      <c r="AD55">
        <v>188.88</v>
      </c>
      <c r="AE55">
        <v>190.70400000000001</v>
      </c>
      <c r="AF55">
        <v>193.09700000000001</v>
      </c>
      <c r="AG55">
        <v>195.04900000000001</v>
      </c>
      <c r="AH55" s="33">
        <f t="shared" si="0"/>
        <v>839694.99999999988</v>
      </c>
      <c r="AI55" s="33">
        <f t="shared" si="1"/>
        <v>931517</v>
      </c>
      <c r="AJ55" s="33">
        <f t="shared" si="7"/>
        <v>2727190.0000000005</v>
      </c>
      <c r="AK55" s="33">
        <f t="shared" si="8"/>
        <v>955978</v>
      </c>
      <c r="AL55" s="33">
        <f t="shared" si="9"/>
        <v>1887495</v>
      </c>
      <c r="AN55" s="21" t="s">
        <v>123</v>
      </c>
      <c r="AO55" s="33">
        <f t="shared" si="2"/>
        <v>486871.99999999994</v>
      </c>
      <c r="AP55" s="33">
        <f t="shared" si="3"/>
        <v>425510.99999999994</v>
      </c>
      <c r="AQ55" s="33">
        <f t="shared" si="4"/>
        <v>1279330.9999999998</v>
      </c>
      <c r="AR55" s="33">
        <f t="shared" si="5"/>
        <v>366948</v>
      </c>
      <c r="AS55" s="33">
        <f t="shared" si="6"/>
        <v>792459</v>
      </c>
    </row>
    <row r="56" spans="8:45">
      <c r="H56" s="29" t="s">
        <v>195</v>
      </c>
      <c r="I56">
        <v>1620.9649999999999</v>
      </c>
      <c r="J56">
        <v>1577.6690000000001</v>
      </c>
      <c r="K56">
        <v>1534.165</v>
      </c>
      <c r="L56">
        <v>1490.5250000000001</v>
      </c>
      <c r="M56">
        <v>1451.3510000000001</v>
      </c>
      <c r="N56">
        <v>1406.5930000000001</v>
      </c>
      <c r="O56">
        <v>1362.1559999999999</v>
      </c>
      <c r="P56">
        <v>1318.075</v>
      </c>
      <c r="Q56">
        <v>1274.385</v>
      </c>
      <c r="R56">
        <v>1231.24</v>
      </c>
      <c r="S56">
        <v>1188.796</v>
      </c>
      <c r="T56">
        <v>1146.492</v>
      </c>
      <c r="U56">
        <v>1104.125</v>
      </c>
      <c r="V56">
        <v>1062.087</v>
      </c>
      <c r="W56">
        <v>1021.0549999999999</v>
      </c>
      <c r="X56">
        <v>980.99099999999999</v>
      </c>
      <c r="Y56">
        <v>942.29600000000005</v>
      </c>
      <c r="Z56">
        <v>905.27099999999996</v>
      </c>
      <c r="AA56">
        <v>869.85</v>
      </c>
      <c r="AB56">
        <v>835.47699999999998</v>
      </c>
      <c r="AC56">
        <v>802.03300000000002</v>
      </c>
      <c r="AD56">
        <v>771.03300000000002</v>
      </c>
      <c r="AE56">
        <v>743.101</v>
      </c>
      <c r="AF56">
        <v>717.50300000000004</v>
      </c>
      <c r="AG56">
        <v>692.86699999999996</v>
      </c>
      <c r="AH56" s="33">
        <f t="shared" si="0"/>
        <v>5522555</v>
      </c>
      <c r="AI56" s="33">
        <f t="shared" si="1"/>
        <v>4533885</v>
      </c>
      <c r="AJ56" s="33">
        <f t="shared" si="7"/>
        <v>13782977.000000002</v>
      </c>
      <c r="AK56" s="33">
        <f t="shared" si="8"/>
        <v>3726537.0000000005</v>
      </c>
      <c r="AL56" s="33">
        <f t="shared" si="9"/>
        <v>8260422.0000000009</v>
      </c>
      <c r="AN56" s="21" t="s">
        <v>124</v>
      </c>
      <c r="AO56" s="33">
        <f t="shared" si="2"/>
        <v>37130</v>
      </c>
      <c r="AP56" s="33">
        <f t="shared" si="3"/>
        <v>33111.000000000007</v>
      </c>
      <c r="AQ56" s="33">
        <f t="shared" si="4"/>
        <v>98684.999999999985</v>
      </c>
      <c r="AR56" s="33">
        <f t="shared" si="5"/>
        <v>28444</v>
      </c>
      <c r="AS56" s="33">
        <f t="shared" si="6"/>
        <v>61555.000000000007</v>
      </c>
    </row>
    <row r="57" spans="8:45">
      <c r="H57" s="31" t="s">
        <v>220</v>
      </c>
      <c r="I57">
        <v>31.715</v>
      </c>
      <c r="J57">
        <v>30.227</v>
      </c>
      <c r="K57">
        <v>29.209</v>
      </c>
      <c r="L57">
        <v>28.606999999999999</v>
      </c>
      <c r="M57">
        <v>27.512</v>
      </c>
      <c r="N57">
        <v>28.125</v>
      </c>
      <c r="O57">
        <v>28.856000000000002</v>
      </c>
      <c r="P57">
        <v>29.663</v>
      </c>
      <c r="Q57">
        <v>30.503</v>
      </c>
      <c r="R57">
        <v>31.425999999999998</v>
      </c>
      <c r="S57">
        <v>32.478999999999999</v>
      </c>
      <c r="T57">
        <v>33.168999999999997</v>
      </c>
      <c r="U57">
        <v>33.271999999999998</v>
      </c>
      <c r="V57">
        <v>33.018000000000001</v>
      </c>
      <c r="W57">
        <v>32.835999999999999</v>
      </c>
      <c r="X57">
        <v>32.613</v>
      </c>
      <c r="Y57">
        <v>32.662999999999997</v>
      </c>
      <c r="Z57">
        <v>33.177999999999997</v>
      </c>
      <c r="AA57">
        <v>33.991999999999997</v>
      </c>
      <c r="AB57">
        <v>34.691000000000003</v>
      </c>
      <c r="AC57">
        <v>35.287999999999997</v>
      </c>
      <c r="AD57">
        <v>36.006999999999998</v>
      </c>
      <c r="AE57">
        <v>36.896999999999998</v>
      </c>
      <c r="AF57">
        <v>37.829000000000001</v>
      </c>
      <c r="AG57">
        <v>38.695999999999998</v>
      </c>
      <c r="AH57" s="33">
        <f t="shared" si="0"/>
        <v>164774</v>
      </c>
      <c r="AI57" s="33">
        <f t="shared" si="1"/>
        <v>167137</v>
      </c>
      <c r="AJ57" s="33">
        <f t="shared" si="7"/>
        <v>516628.00000000006</v>
      </c>
      <c r="AK57" s="33">
        <f t="shared" si="8"/>
        <v>184716.99999999997</v>
      </c>
      <c r="AL57" s="33">
        <f t="shared" si="9"/>
        <v>351854.00000000006</v>
      </c>
      <c r="AN57" s="21" t="s">
        <v>125</v>
      </c>
      <c r="AO57" s="33">
        <f t="shared" si="2"/>
        <v>1028502</v>
      </c>
      <c r="AP57" s="33">
        <f t="shared" si="3"/>
        <v>881508</v>
      </c>
      <c r="AQ57" s="33">
        <f t="shared" si="4"/>
        <v>2647069.9999999995</v>
      </c>
      <c r="AR57" s="33">
        <f t="shared" si="5"/>
        <v>737060</v>
      </c>
      <c r="AS57" s="33">
        <f t="shared" si="6"/>
        <v>1618568.0000000002</v>
      </c>
    </row>
    <row r="58" spans="8:45">
      <c r="H58" s="29" t="s">
        <v>81</v>
      </c>
      <c r="I58">
        <v>9.2880000000000003</v>
      </c>
      <c r="J58">
        <v>9.7509999999999994</v>
      </c>
      <c r="K58">
        <v>10.028</v>
      </c>
      <c r="L58">
        <v>10.143000000000001</v>
      </c>
      <c r="M58">
        <v>10.451000000000001</v>
      </c>
      <c r="N58">
        <v>10.108000000000001</v>
      </c>
      <c r="O58">
        <v>9.7260000000000009</v>
      </c>
      <c r="P58">
        <v>9.3260000000000005</v>
      </c>
      <c r="Q58">
        <v>8.9260000000000002</v>
      </c>
      <c r="R58">
        <v>8.51</v>
      </c>
      <c r="S58">
        <v>8.0619999999999994</v>
      </c>
      <c r="T58">
        <v>7.7770000000000001</v>
      </c>
      <c r="U58">
        <v>7.7480000000000002</v>
      </c>
      <c r="V58">
        <v>7.8849999999999998</v>
      </c>
      <c r="W58">
        <v>8.01</v>
      </c>
      <c r="X58">
        <v>8.1579999999999995</v>
      </c>
      <c r="Y58">
        <v>8.27</v>
      </c>
      <c r="Z58">
        <v>8.2970000000000006</v>
      </c>
      <c r="AA58">
        <v>8.2710000000000008</v>
      </c>
      <c r="AB58">
        <v>8.2750000000000004</v>
      </c>
      <c r="AC58">
        <v>8.298</v>
      </c>
      <c r="AD58">
        <v>8.2919999999999998</v>
      </c>
      <c r="AE58">
        <v>8.2449999999999992</v>
      </c>
      <c r="AF58">
        <v>8.1750000000000007</v>
      </c>
      <c r="AG58">
        <v>8.1</v>
      </c>
      <c r="AH58" s="33">
        <f t="shared" si="0"/>
        <v>39482</v>
      </c>
      <c r="AI58" s="33">
        <f t="shared" si="1"/>
        <v>41270.999999999993</v>
      </c>
      <c r="AJ58" s="33">
        <f t="shared" si="7"/>
        <v>121863</v>
      </c>
      <c r="AK58" s="33">
        <f t="shared" si="8"/>
        <v>41110.000000000007</v>
      </c>
      <c r="AL58" s="33">
        <f t="shared" si="9"/>
        <v>82380.999999999985</v>
      </c>
      <c r="AN58" s="21" t="s">
        <v>221</v>
      </c>
      <c r="AO58" s="33">
        <f t="shared" si="2"/>
        <v>2665504.0000000005</v>
      </c>
      <c r="AP58" s="33">
        <f t="shared" si="3"/>
        <v>2413807</v>
      </c>
      <c r="AQ58" s="33">
        <f t="shared" si="4"/>
        <v>7542864.0000000009</v>
      </c>
      <c r="AR58" s="33">
        <f t="shared" si="5"/>
        <v>2463553.0000000005</v>
      </c>
      <c r="AS58" s="33">
        <f t="shared" si="6"/>
        <v>4877360</v>
      </c>
    </row>
    <row r="59" spans="8:45">
      <c r="H59" s="29" t="s">
        <v>222</v>
      </c>
      <c r="I59">
        <v>98.656000000000006</v>
      </c>
      <c r="J59">
        <v>98.659000000000006</v>
      </c>
      <c r="K59">
        <v>98.590999999999994</v>
      </c>
      <c r="L59">
        <v>98.459000000000003</v>
      </c>
      <c r="M59">
        <v>98.522000000000006</v>
      </c>
      <c r="N59">
        <v>98.182000000000002</v>
      </c>
      <c r="O59">
        <v>97.819000000000003</v>
      </c>
      <c r="P59">
        <v>97.44</v>
      </c>
      <c r="Q59">
        <v>97.051000000000002</v>
      </c>
      <c r="R59">
        <v>96.652000000000001</v>
      </c>
      <c r="S59">
        <v>96.239000000000004</v>
      </c>
      <c r="T59">
        <v>95.86</v>
      </c>
      <c r="U59">
        <v>95.534999999999997</v>
      </c>
      <c r="V59">
        <v>95.248999999999995</v>
      </c>
      <c r="W59">
        <v>94.959000000000003</v>
      </c>
      <c r="X59">
        <v>94.673000000000002</v>
      </c>
      <c r="Y59">
        <v>94.4</v>
      </c>
      <c r="Z59">
        <v>94.138999999999996</v>
      </c>
      <c r="AA59">
        <v>93.885999999999996</v>
      </c>
      <c r="AB59">
        <v>93.584999999999994</v>
      </c>
      <c r="AC59">
        <v>93.18</v>
      </c>
      <c r="AD59">
        <v>92.938999999999993</v>
      </c>
      <c r="AE59">
        <v>92.971000000000004</v>
      </c>
      <c r="AF59">
        <v>93.11</v>
      </c>
      <c r="AG59">
        <v>93.126999999999995</v>
      </c>
      <c r="AH59" s="33">
        <f t="shared" si="0"/>
        <v>477842.00000000006</v>
      </c>
      <c r="AI59" s="33">
        <f t="shared" si="1"/>
        <v>470682.99999999994</v>
      </c>
      <c r="AJ59" s="33">
        <f t="shared" si="7"/>
        <v>1413852</v>
      </c>
      <c r="AK59" s="33">
        <f t="shared" si="8"/>
        <v>465327.00000000006</v>
      </c>
      <c r="AL59" s="33">
        <f t="shared" si="9"/>
        <v>936009.99999999988</v>
      </c>
      <c r="AN59" s="21" t="s">
        <v>126</v>
      </c>
      <c r="AO59" s="33">
        <f t="shared" si="2"/>
        <v>674891.00000000012</v>
      </c>
      <c r="AP59" s="33">
        <f t="shared" si="3"/>
        <v>588887</v>
      </c>
      <c r="AQ59" s="33">
        <f t="shared" si="4"/>
        <v>1785217</v>
      </c>
      <c r="AR59" s="33">
        <f t="shared" si="5"/>
        <v>521438.99999999994</v>
      </c>
      <c r="AS59" s="33">
        <f t="shared" si="6"/>
        <v>1110326</v>
      </c>
    </row>
    <row r="60" spans="8:45">
      <c r="H60" s="29" t="s">
        <v>223</v>
      </c>
      <c r="I60">
        <v>164.346</v>
      </c>
      <c r="J60">
        <v>163.54</v>
      </c>
      <c r="K60">
        <v>162.56100000000001</v>
      </c>
      <c r="L60">
        <v>161.44900000000001</v>
      </c>
      <c r="M60">
        <v>160.56399999999999</v>
      </c>
      <c r="N60">
        <v>159.06700000000001</v>
      </c>
      <c r="O60">
        <v>157.60900000000001</v>
      </c>
      <c r="P60">
        <v>156.22300000000001</v>
      </c>
      <c r="Q60">
        <v>154.94399999999999</v>
      </c>
      <c r="R60">
        <v>153.72399999999999</v>
      </c>
      <c r="S60">
        <v>152.517</v>
      </c>
      <c r="T60">
        <v>151.756</v>
      </c>
      <c r="U60">
        <v>151.63300000000001</v>
      </c>
      <c r="V60">
        <v>151.94200000000001</v>
      </c>
      <c r="W60">
        <v>152.209</v>
      </c>
      <c r="X60">
        <v>152.43600000000001</v>
      </c>
      <c r="Y60">
        <v>152.803</v>
      </c>
      <c r="Z60">
        <v>153.32</v>
      </c>
      <c r="AA60">
        <v>153.85499999999999</v>
      </c>
      <c r="AB60">
        <v>154.327</v>
      </c>
      <c r="AC60">
        <v>154.834</v>
      </c>
      <c r="AD60">
        <v>154.619</v>
      </c>
      <c r="AE60">
        <v>153.32400000000001</v>
      </c>
      <c r="AF60">
        <v>151.298</v>
      </c>
      <c r="AG60">
        <v>149.23400000000001</v>
      </c>
      <c r="AH60" s="33">
        <f t="shared" si="0"/>
        <v>760057</v>
      </c>
      <c r="AI60" s="33">
        <f t="shared" si="1"/>
        <v>766741</v>
      </c>
      <c r="AJ60" s="33">
        <f t="shared" si="7"/>
        <v>2290107</v>
      </c>
      <c r="AK60" s="33">
        <f t="shared" si="8"/>
        <v>763309.00000000012</v>
      </c>
      <c r="AL60" s="33">
        <f t="shared" si="9"/>
        <v>1530050</v>
      </c>
      <c r="AN60" s="21" t="s">
        <v>127</v>
      </c>
      <c r="AO60" s="33">
        <f t="shared" si="2"/>
        <v>859670</v>
      </c>
      <c r="AP60" s="33">
        <f t="shared" si="3"/>
        <v>823840</v>
      </c>
      <c r="AQ60" s="33">
        <f t="shared" si="4"/>
        <v>2435144</v>
      </c>
      <c r="AR60" s="33">
        <f t="shared" si="5"/>
        <v>751634</v>
      </c>
      <c r="AS60" s="33">
        <f t="shared" si="6"/>
        <v>1575474.0000000002</v>
      </c>
    </row>
    <row r="61" spans="8:45">
      <c r="H61" s="29" t="s">
        <v>82</v>
      </c>
      <c r="I61">
        <v>1171.9490000000001</v>
      </c>
      <c r="J61">
        <v>1226.923</v>
      </c>
      <c r="K61">
        <v>1258.46</v>
      </c>
      <c r="L61">
        <v>1269.3510000000001</v>
      </c>
      <c r="M61">
        <v>1290.249</v>
      </c>
      <c r="N61">
        <v>1249.5329999999999</v>
      </c>
      <c r="O61">
        <v>1201.633</v>
      </c>
      <c r="P61">
        <v>1148.8230000000001</v>
      </c>
      <c r="Q61">
        <v>1093.3789999999999</v>
      </c>
      <c r="R61">
        <v>1034.5719999999999</v>
      </c>
      <c r="S61">
        <v>971.678</v>
      </c>
      <c r="T61">
        <v>921.976</v>
      </c>
      <c r="U61">
        <v>893.745</v>
      </c>
      <c r="V61">
        <v>880.25400000000002</v>
      </c>
      <c r="W61">
        <v>865.95299999999997</v>
      </c>
      <c r="X61">
        <v>853.29700000000003</v>
      </c>
      <c r="Y61">
        <v>843.65300000000002</v>
      </c>
      <c r="Z61">
        <v>835.92899999999997</v>
      </c>
      <c r="AA61">
        <v>829.94399999999996</v>
      </c>
      <c r="AB61">
        <v>826.76900000000001</v>
      </c>
      <c r="AC61">
        <v>826.38400000000001</v>
      </c>
      <c r="AD61">
        <v>824.53</v>
      </c>
      <c r="AE61">
        <v>819.25199999999995</v>
      </c>
      <c r="AF61">
        <v>812.12099999999998</v>
      </c>
      <c r="AG61">
        <v>805.69799999999998</v>
      </c>
      <c r="AH61" s="33">
        <f t="shared" si="0"/>
        <v>4533606</v>
      </c>
      <c r="AI61" s="33">
        <f t="shared" si="1"/>
        <v>4189591.9999999995</v>
      </c>
      <c r="AJ61" s="33">
        <f t="shared" si="7"/>
        <v>12811183</v>
      </c>
      <c r="AK61" s="33">
        <f t="shared" si="8"/>
        <v>4087985</v>
      </c>
      <c r="AL61" s="33">
        <f t="shared" si="9"/>
        <v>8277576.9999999991</v>
      </c>
      <c r="AN61" s="21" t="s">
        <v>224</v>
      </c>
      <c r="AO61" s="33">
        <f t="shared" si="2"/>
        <v>282072</v>
      </c>
      <c r="AP61" s="33">
        <f t="shared" si="3"/>
        <v>251918</v>
      </c>
      <c r="AQ61" s="33">
        <f t="shared" si="4"/>
        <v>778808</v>
      </c>
      <c r="AR61" s="33">
        <f t="shared" si="5"/>
        <v>244817.99999999997</v>
      </c>
      <c r="AS61" s="33">
        <f t="shared" si="6"/>
        <v>496736</v>
      </c>
    </row>
    <row r="62" spans="8:45">
      <c r="H62" s="29" t="s">
        <v>83</v>
      </c>
      <c r="I62">
        <v>57.01</v>
      </c>
      <c r="J62">
        <v>56.664999999999999</v>
      </c>
      <c r="K62">
        <v>56.38</v>
      </c>
      <c r="L62">
        <v>56.155999999999999</v>
      </c>
      <c r="M62">
        <v>55.843000000000004</v>
      </c>
      <c r="N62">
        <v>55.844999999999999</v>
      </c>
      <c r="O62">
        <v>55.892000000000003</v>
      </c>
      <c r="P62">
        <v>55.984000000000002</v>
      </c>
      <c r="Q62">
        <v>56.121000000000002</v>
      </c>
      <c r="R62">
        <v>56.326999999999998</v>
      </c>
      <c r="S62">
        <v>56.625999999999998</v>
      </c>
      <c r="T62">
        <v>56.898000000000003</v>
      </c>
      <c r="U62">
        <v>57.094000000000001</v>
      </c>
      <c r="V62">
        <v>57.286000000000001</v>
      </c>
      <c r="W62">
        <v>57.488999999999997</v>
      </c>
      <c r="X62">
        <v>57.57</v>
      </c>
      <c r="Y62">
        <v>58.185000000000002</v>
      </c>
      <c r="Z62">
        <v>59.616</v>
      </c>
      <c r="AA62">
        <v>61.497999999999998</v>
      </c>
      <c r="AB62">
        <v>63.198</v>
      </c>
      <c r="AC62">
        <v>64.872</v>
      </c>
      <c r="AD62">
        <v>65.893000000000001</v>
      </c>
      <c r="AE62">
        <v>65.894999999999996</v>
      </c>
      <c r="AF62">
        <v>65.162000000000006</v>
      </c>
      <c r="AG62">
        <v>64.42</v>
      </c>
      <c r="AH62" s="33">
        <f t="shared" si="0"/>
        <v>285393</v>
      </c>
      <c r="AI62" s="33">
        <f t="shared" si="1"/>
        <v>300066.99999999994</v>
      </c>
      <c r="AJ62" s="33">
        <f t="shared" si="7"/>
        <v>911701.99999999988</v>
      </c>
      <c r="AK62" s="33">
        <f t="shared" si="8"/>
        <v>326242</v>
      </c>
      <c r="AL62" s="33">
        <f t="shared" si="9"/>
        <v>626309</v>
      </c>
      <c r="AN62" s="21" t="s">
        <v>129</v>
      </c>
      <c r="AO62" s="33">
        <f t="shared" si="2"/>
        <v>2582915</v>
      </c>
      <c r="AP62" s="33">
        <f t="shared" si="3"/>
        <v>2318322</v>
      </c>
      <c r="AQ62" s="33">
        <f t="shared" si="4"/>
        <v>6899825.0000000009</v>
      </c>
      <c r="AR62" s="33">
        <f t="shared" si="5"/>
        <v>1998588</v>
      </c>
      <c r="AS62" s="33">
        <f t="shared" si="6"/>
        <v>4316910</v>
      </c>
    </row>
    <row r="63" spans="8:45">
      <c r="H63" s="29" t="s">
        <v>225</v>
      </c>
      <c r="I63">
        <v>20.335999999999999</v>
      </c>
      <c r="J63">
        <v>19.829000000000001</v>
      </c>
      <c r="K63">
        <v>19.298999999999999</v>
      </c>
      <c r="L63">
        <v>18.751000000000001</v>
      </c>
      <c r="M63">
        <v>18.213999999999999</v>
      </c>
      <c r="N63">
        <v>17.635000000000002</v>
      </c>
      <c r="O63">
        <v>17.050999999999998</v>
      </c>
      <c r="P63">
        <v>16.468</v>
      </c>
      <c r="Q63">
        <v>15.888999999999999</v>
      </c>
      <c r="R63">
        <v>15.321999999999999</v>
      </c>
      <c r="S63">
        <v>14.776999999999999</v>
      </c>
      <c r="T63">
        <v>14.231999999999999</v>
      </c>
      <c r="U63">
        <v>13.68</v>
      </c>
      <c r="V63">
        <v>13.141</v>
      </c>
      <c r="W63">
        <v>12.63</v>
      </c>
      <c r="X63">
        <v>12.134</v>
      </c>
      <c r="Y63">
        <v>11.75</v>
      </c>
      <c r="Z63">
        <v>11.523999999999999</v>
      </c>
      <c r="AA63">
        <v>11.41</v>
      </c>
      <c r="AB63">
        <v>11.308</v>
      </c>
      <c r="AC63">
        <v>11.231999999999999</v>
      </c>
      <c r="AD63">
        <v>11.167999999999999</v>
      </c>
      <c r="AE63">
        <v>11.097</v>
      </c>
      <c r="AF63">
        <v>11.023</v>
      </c>
      <c r="AG63">
        <v>10.958</v>
      </c>
      <c r="AH63" s="33">
        <f t="shared" si="0"/>
        <v>68460</v>
      </c>
      <c r="AI63" s="33">
        <f t="shared" si="1"/>
        <v>58126</v>
      </c>
      <c r="AJ63" s="33">
        <f t="shared" si="7"/>
        <v>182064</v>
      </c>
      <c r="AK63" s="33">
        <f t="shared" si="8"/>
        <v>55477.999999999993</v>
      </c>
      <c r="AL63" s="33">
        <f t="shared" si="9"/>
        <v>113604</v>
      </c>
      <c r="AN63" s="21" t="s">
        <v>131</v>
      </c>
      <c r="AO63" s="33">
        <f t="shared" si="2"/>
        <v>453681</v>
      </c>
      <c r="AP63" s="33">
        <f t="shared" si="3"/>
        <v>393498.99999999994</v>
      </c>
      <c r="AQ63" s="33">
        <f t="shared" si="4"/>
        <v>1258635.9999999998</v>
      </c>
      <c r="AR63" s="33">
        <f t="shared" si="5"/>
        <v>411455.99999999994</v>
      </c>
      <c r="AS63" s="33">
        <f t="shared" si="6"/>
        <v>804954.99999999988</v>
      </c>
    </row>
    <row r="64" spans="8:45">
      <c r="H64" s="29" t="s">
        <v>84</v>
      </c>
      <c r="I64">
        <v>50.87</v>
      </c>
      <c r="J64">
        <v>49.046999999999997</v>
      </c>
      <c r="K64">
        <v>47.811</v>
      </c>
      <c r="L64">
        <v>47.067</v>
      </c>
      <c r="M64">
        <v>45.232999999999997</v>
      </c>
      <c r="N64">
        <v>46.176000000000002</v>
      </c>
      <c r="O64">
        <v>47.079000000000001</v>
      </c>
      <c r="P64">
        <v>47.87</v>
      </c>
      <c r="Q64">
        <v>48.475999999999999</v>
      </c>
      <c r="R64">
        <v>49.012</v>
      </c>
      <c r="S64">
        <v>49.594000000000001</v>
      </c>
      <c r="T64">
        <v>49.206000000000003</v>
      </c>
      <c r="U64">
        <v>47.398000000000003</v>
      </c>
      <c r="V64">
        <v>44.662999999999997</v>
      </c>
      <c r="W64">
        <v>41.993000000000002</v>
      </c>
      <c r="X64">
        <v>39.246000000000002</v>
      </c>
      <c r="Y64">
        <v>36.686999999999998</v>
      </c>
      <c r="Z64">
        <v>34.567</v>
      </c>
      <c r="AA64">
        <v>32.798000000000002</v>
      </c>
      <c r="AB64">
        <v>30.962</v>
      </c>
      <c r="AC64">
        <v>29.042999999999999</v>
      </c>
      <c r="AD64">
        <v>27.812000000000001</v>
      </c>
      <c r="AE64">
        <v>27.58</v>
      </c>
      <c r="AF64">
        <v>28.001000000000001</v>
      </c>
      <c r="AG64">
        <v>28.385999999999999</v>
      </c>
      <c r="AH64" s="33">
        <f t="shared" si="0"/>
        <v>232853.99999999997</v>
      </c>
      <c r="AI64" s="33">
        <f t="shared" si="1"/>
        <v>174260</v>
      </c>
      <c r="AJ64" s="33">
        <f t="shared" si="7"/>
        <v>547935.99999999988</v>
      </c>
      <c r="AK64" s="33">
        <f t="shared" si="8"/>
        <v>140822</v>
      </c>
      <c r="AL64" s="33">
        <f t="shared" si="9"/>
        <v>315082</v>
      </c>
      <c r="AN64" s="29" t="s">
        <v>226</v>
      </c>
      <c r="AO64" s="33">
        <f t="shared" si="2"/>
        <v>3681201</v>
      </c>
      <c r="AP64" s="33">
        <f t="shared" si="3"/>
        <v>3075455</v>
      </c>
      <c r="AQ64" s="33">
        <f t="shared" si="4"/>
        <v>9301506</v>
      </c>
      <c r="AR64" s="33">
        <f t="shared" si="5"/>
        <v>2544850.0000000005</v>
      </c>
      <c r="AS64" s="33">
        <f t="shared" si="6"/>
        <v>5620304.9999999991</v>
      </c>
    </row>
    <row r="65" spans="8:45">
      <c r="H65" s="31" t="s">
        <v>227</v>
      </c>
      <c r="I65">
        <v>6.2480000000000002</v>
      </c>
      <c r="J65">
        <v>6.516</v>
      </c>
      <c r="K65">
        <v>6.7530000000000001</v>
      </c>
      <c r="L65">
        <v>6.9580000000000002</v>
      </c>
      <c r="M65">
        <v>6.8540000000000001</v>
      </c>
      <c r="N65">
        <v>7.0890000000000004</v>
      </c>
      <c r="O65">
        <v>7.2720000000000002</v>
      </c>
      <c r="P65">
        <v>7.4009999999999998</v>
      </c>
      <c r="Q65">
        <v>7.4779999999999998</v>
      </c>
      <c r="R65">
        <v>7.5190000000000001</v>
      </c>
      <c r="S65">
        <v>7.5419999999999998</v>
      </c>
      <c r="T65">
        <v>7.4589999999999996</v>
      </c>
      <c r="U65">
        <v>7.234</v>
      </c>
      <c r="V65">
        <v>6.9210000000000003</v>
      </c>
      <c r="W65">
        <v>6.6219999999999999</v>
      </c>
      <c r="X65">
        <v>6.3360000000000003</v>
      </c>
      <c r="Y65">
        <v>6.069</v>
      </c>
      <c r="Z65">
        <v>5.84</v>
      </c>
      <c r="AA65">
        <v>5.6639999999999997</v>
      </c>
      <c r="AB65">
        <v>5.5030000000000001</v>
      </c>
      <c r="AC65">
        <v>5.33</v>
      </c>
      <c r="AD65">
        <v>5.3920000000000003</v>
      </c>
      <c r="AE65">
        <v>5.7969999999999997</v>
      </c>
      <c r="AF65">
        <v>6.423</v>
      </c>
      <c r="AG65">
        <v>7.0309999999999997</v>
      </c>
      <c r="AH65" s="33">
        <f t="shared" si="0"/>
        <v>35778</v>
      </c>
      <c r="AI65" s="33">
        <f t="shared" si="1"/>
        <v>29412</v>
      </c>
      <c r="AJ65" s="33">
        <f t="shared" si="7"/>
        <v>95163</v>
      </c>
      <c r="AK65" s="33">
        <f t="shared" si="8"/>
        <v>29973</v>
      </c>
      <c r="AL65" s="33">
        <f t="shared" si="9"/>
        <v>59385</v>
      </c>
      <c r="AN65" s="21" t="s">
        <v>133</v>
      </c>
      <c r="AO65" s="33">
        <f t="shared" si="2"/>
        <v>76313</v>
      </c>
      <c r="AP65" s="33">
        <f t="shared" si="3"/>
        <v>74415</v>
      </c>
      <c r="AQ65" s="33">
        <f t="shared" si="4"/>
        <v>213560</v>
      </c>
      <c r="AR65" s="33">
        <f t="shared" si="5"/>
        <v>62832</v>
      </c>
      <c r="AS65" s="33">
        <f t="shared" si="6"/>
        <v>137247</v>
      </c>
    </row>
    <row r="66" spans="8:45">
      <c r="H66" s="29" t="s">
        <v>85</v>
      </c>
      <c r="I66">
        <v>14.726000000000001</v>
      </c>
      <c r="J66">
        <v>14.362</v>
      </c>
      <c r="K66">
        <v>14.131</v>
      </c>
      <c r="L66">
        <v>14.015000000000001</v>
      </c>
      <c r="M66">
        <v>13.811</v>
      </c>
      <c r="N66">
        <v>14.000999999999999</v>
      </c>
      <c r="O66">
        <v>14.205</v>
      </c>
      <c r="P66">
        <v>14.404</v>
      </c>
      <c r="Q66">
        <v>14.581</v>
      </c>
      <c r="R66">
        <v>14.754</v>
      </c>
      <c r="S66">
        <v>14.942</v>
      </c>
      <c r="T66">
        <v>14.949</v>
      </c>
      <c r="U66">
        <v>14.686999999999999</v>
      </c>
      <c r="V66">
        <v>14.244999999999999</v>
      </c>
      <c r="W66">
        <v>13.805</v>
      </c>
      <c r="X66">
        <v>13.339</v>
      </c>
      <c r="Y66">
        <v>12.893000000000001</v>
      </c>
      <c r="Z66">
        <v>12.513999999999999</v>
      </c>
      <c r="AA66">
        <v>12.179</v>
      </c>
      <c r="AB66">
        <v>11.819000000000001</v>
      </c>
      <c r="AC66">
        <v>11.443</v>
      </c>
      <c r="AD66">
        <v>11.114000000000001</v>
      </c>
      <c r="AE66">
        <v>10.852</v>
      </c>
      <c r="AF66">
        <v>10.638</v>
      </c>
      <c r="AG66">
        <v>10.433999999999999</v>
      </c>
      <c r="AH66" s="33">
        <f t="shared" si="0"/>
        <v>72627.999999999985</v>
      </c>
      <c r="AI66" s="33">
        <f t="shared" si="1"/>
        <v>62744</v>
      </c>
      <c r="AJ66" s="33">
        <f t="shared" si="7"/>
        <v>189853</v>
      </c>
      <c r="AK66" s="33">
        <f t="shared" si="8"/>
        <v>54481</v>
      </c>
      <c r="AL66" s="33">
        <f t="shared" si="9"/>
        <v>117225.00000000001</v>
      </c>
      <c r="AN66" s="21" t="s">
        <v>134</v>
      </c>
      <c r="AO66" s="33">
        <f t="shared" si="2"/>
        <v>499501</v>
      </c>
      <c r="AP66" s="33">
        <f t="shared" si="3"/>
        <v>430097.99999999994</v>
      </c>
      <c r="AQ66" s="33">
        <f t="shared" si="4"/>
        <v>1288655.0000000002</v>
      </c>
      <c r="AR66" s="33">
        <f t="shared" si="5"/>
        <v>359056</v>
      </c>
      <c r="AS66" s="33">
        <f t="shared" si="6"/>
        <v>789153.99999999988</v>
      </c>
    </row>
    <row r="67" spans="8:45">
      <c r="H67" s="29" t="s">
        <v>86</v>
      </c>
      <c r="I67">
        <v>1694.347</v>
      </c>
      <c r="J67">
        <v>1661.597</v>
      </c>
      <c r="K67">
        <v>1629.232</v>
      </c>
      <c r="L67">
        <v>1597.3630000000001</v>
      </c>
      <c r="M67">
        <v>1574.6420000000001</v>
      </c>
      <c r="N67">
        <v>1540.297</v>
      </c>
      <c r="O67">
        <v>1507.578</v>
      </c>
      <c r="P67">
        <v>1476.556</v>
      </c>
      <c r="Q67">
        <v>1447.3050000000001</v>
      </c>
      <c r="R67">
        <v>1419.104</v>
      </c>
      <c r="S67">
        <v>1391.229</v>
      </c>
      <c r="T67">
        <v>1367.7270000000001</v>
      </c>
      <c r="U67">
        <v>1350.2570000000001</v>
      </c>
      <c r="V67">
        <v>1336.509</v>
      </c>
      <c r="W67">
        <v>1322.1890000000001</v>
      </c>
      <c r="X67">
        <v>1307.7639999999999</v>
      </c>
      <c r="Y67">
        <v>1291.3230000000001</v>
      </c>
      <c r="Z67">
        <v>1271.3510000000001</v>
      </c>
      <c r="AA67">
        <v>1248.316</v>
      </c>
      <c r="AB67">
        <v>1224.789</v>
      </c>
      <c r="AC67">
        <v>1200.9580000000001</v>
      </c>
      <c r="AD67">
        <v>1171.5519999999999</v>
      </c>
      <c r="AE67">
        <v>1134.4259999999999</v>
      </c>
      <c r="AF67">
        <v>1091.9870000000001</v>
      </c>
      <c r="AG67">
        <v>1049.585</v>
      </c>
      <c r="AH67" s="33">
        <f t="shared" si="0"/>
        <v>6767911</v>
      </c>
      <c r="AI67" s="33">
        <f t="shared" si="1"/>
        <v>6343543</v>
      </c>
      <c r="AJ67" s="33">
        <f t="shared" si="7"/>
        <v>18759962.000000004</v>
      </c>
      <c r="AK67" s="33">
        <f t="shared" si="8"/>
        <v>5648508.0000000009</v>
      </c>
      <c r="AL67" s="33">
        <f t="shared" si="9"/>
        <v>11992051</v>
      </c>
      <c r="AN67" s="21" t="s">
        <v>136</v>
      </c>
      <c r="AO67" s="33">
        <f t="shared" si="2"/>
        <v>2979105</v>
      </c>
      <c r="AP67" s="33">
        <f t="shared" si="3"/>
        <v>2531918</v>
      </c>
      <c r="AQ67" s="33">
        <f t="shared" si="4"/>
        <v>7637942.9999999981</v>
      </c>
      <c r="AR67" s="33">
        <f t="shared" si="5"/>
        <v>2126920</v>
      </c>
      <c r="AS67" s="33">
        <f t="shared" si="6"/>
        <v>4658838.0000000009</v>
      </c>
    </row>
    <row r="68" spans="8:45">
      <c r="H68" s="29" t="s">
        <v>228</v>
      </c>
      <c r="I68">
        <v>8.7080000000000002</v>
      </c>
      <c r="J68">
        <v>8.7750000000000004</v>
      </c>
      <c r="K68">
        <v>8.8109999999999999</v>
      </c>
      <c r="L68">
        <v>8.8179999999999996</v>
      </c>
      <c r="M68">
        <v>8.7100000000000009</v>
      </c>
      <c r="N68">
        <v>8.7230000000000008</v>
      </c>
      <c r="O68">
        <v>8.7050000000000001</v>
      </c>
      <c r="P68">
        <v>8.6579999999999995</v>
      </c>
      <c r="Q68">
        <v>8.5850000000000009</v>
      </c>
      <c r="R68">
        <v>8.4930000000000003</v>
      </c>
      <c r="S68">
        <v>8.391</v>
      </c>
      <c r="T68">
        <v>8.2520000000000007</v>
      </c>
      <c r="U68">
        <v>8.0660000000000007</v>
      </c>
      <c r="V68">
        <v>7.8529999999999998</v>
      </c>
      <c r="W68">
        <v>7.64</v>
      </c>
      <c r="X68">
        <v>7.4189999999999996</v>
      </c>
      <c r="Y68">
        <v>7.2480000000000002</v>
      </c>
      <c r="Z68">
        <v>7.16</v>
      </c>
      <c r="AA68">
        <v>7.1280000000000001</v>
      </c>
      <c r="AB68">
        <v>7.09</v>
      </c>
      <c r="AC68">
        <v>7.0519999999999996</v>
      </c>
      <c r="AD68">
        <v>7.0309999999999997</v>
      </c>
      <c r="AE68">
        <v>7.0259999999999998</v>
      </c>
      <c r="AF68">
        <v>7.0289999999999999</v>
      </c>
      <c r="AG68">
        <v>7.0410000000000004</v>
      </c>
      <c r="AH68" s="33">
        <f t="shared" si="0"/>
        <v>40202.000000000007</v>
      </c>
      <c r="AI68" s="33">
        <f t="shared" si="1"/>
        <v>36045</v>
      </c>
      <c r="AJ68" s="33">
        <f t="shared" si="7"/>
        <v>111426</v>
      </c>
      <c r="AK68" s="33">
        <f t="shared" si="8"/>
        <v>35179</v>
      </c>
      <c r="AL68" s="33">
        <f t="shared" si="9"/>
        <v>71223.999999999985</v>
      </c>
      <c r="AN68" s="21" t="s">
        <v>138</v>
      </c>
      <c r="AO68" s="33">
        <f t="shared" si="2"/>
        <v>1380497</v>
      </c>
      <c r="AP68" s="33">
        <f t="shared" si="3"/>
        <v>1240795.9999999998</v>
      </c>
      <c r="AQ68" s="33">
        <f t="shared" si="4"/>
        <v>4026995.0000000009</v>
      </c>
      <c r="AR68" s="33">
        <f t="shared" si="5"/>
        <v>1405701.9999999998</v>
      </c>
      <c r="AS68" s="33">
        <f t="shared" si="6"/>
        <v>2646498</v>
      </c>
    </row>
    <row r="69" spans="8:45">
      <c r="H69" s="31" t="s">
        <v>229</v>
      </c>
      <c r="I69">
        <v>23.725999999999999</v>
      </c>
      <c r="J69">
        <v>25.363</v>
      </c>
      <c r="K69">
        <v>26.731999999999999</v>
      </c>
      <c r="L69">
        <v>27.853999999999999</v>
      </c>
      <c r="M69">
        <v>28.594000000000001</v>
      </c>
      <c r="N69">
        <v>29.303000000000001</v>
      </c>
      <c r="O69">
        <v>29.835000000000001</v>
      </c>
      <c r="P69">
        <v>30.204999999999998</v>
      </c>
      <c r="Q69">
        <v>30.428999999999998</v>
      </c>
      <c r="R69">
        <v>30.545999999999999</v>
      </c>
      <c r="S69">
        <v>30.597999999999999</v>
      </c>
      <c r="T69">
        <v>30.477</v>
      </c>
      <c r="U69">
        <v>30.149000000000001</v>
      </c>
      <c r="V69">
        <v>29.704000000000001</v>
      </c>
      <c r="W69">
        <v>29.265999999999998</v>
      </c>
      <c r="X69">
        <v>28.811</v>
      </c>
      <c r="Y69">
        <v>28.553999999999998</v>
      </c>
      <c r="Z69">
        <v>28.614999999999998</v>
      </c>
      <c r="AA69">
        <v>28.916</v>
      </c>
      <c r="AB69">
        <v>29.184999999999999</v>
      </c>
      <c r="AC69">
        <v>29.390999999999998</v>
      </c>
      <c r="AD69">
        <v>29.933</v>
      </c>
      <c r="AE69">
        <v>30.957000000000001</v>
      </c>
      <c r="AF69">
        <v>32.247</v>
      </c>
      <c r="AG69">
        <v>33.511000000000003</v>
      </c>
      <c r="AH69" s="33">
        <f t="shared" ref="AH69:AH132" si="10">SUM(S69:W69)*1000</f>
        <v>150194</v>
      </c>
      <c r="AI69" s="33">
        <f t="shared" ref="AI69:AI132" si="11">SUM(X69:AB69)*1000</f>
        <v>144081</v>
      </c>
      <c r="AJ69" s="33">
        <f t="shared" si="7"/>
        <v>450314.00000000006</v>
      </c>
      <c r="AK69" s="33">
        <f t="shared" si="8"/>
        <v>156039.00000000003</v>
      </c>
      <c r="AL69" s="33">
        <f t="shared" si="9"/>
        <v>300120</v>
      </c>
      <c r="AN69" s="21" t="s">
        <v>140</v>
      </c>
      <c r="AO69" s="33">
        <f>VLOOKUP(AN69:AN138,H69:AL270, 27, FALSE)</f>
        <v>3315778</v>
      </c>
      <c r="AP69" s="33">
        <f>VLOOKUP(AN69:AN138,H69:AL270, 28, FALSE)</f>
        <v>3131578.0000000005</v>
      </c>
      <c r="AQ69" s="33">
        <f>VLOOKUP(AN69:AN138,H69:AL270, 29, FALSE)</f>
        <v>9929309</v>
      </c>
      <c r="AR69" s="33">
        <f>VLOOKUP(AN69:AN138,H69:AL270, 30, FALSE)</f>
        <v>3481953.0000000005</v>
      </c>
      <c r="AS69" s="33">
        <f>VLOOKUP(AN69:AN138,H69:AL270, 31, FALSE)</f>
        <v>6613531</v>
      </c>
    </row>
    <row r="70" spans="8:45">
      <c r="H70" s="31" t="s">
        <v>230</v>
      </c>
      <c r="I70">
        <v>340.97300000000001</v>
      </c>
      <c r="J70">
        <v>351.00799999999998</v>
      </c>
      <c r="K70">
        <v>359.77600000000001</v>
      </c>
      <c r="L70">
        <v>367.33600000000001</v>
      </c>
      <c r="M70">
        <v>374.745</v>
      </c>
      <c r="N70">
        <v>379.16899999999998</v>
      </c>
      <c r="O70">
        <v>382.85</v>
      </c>
      <c r="P70">
        <v>385.80399999999997</v>
      </c>
      <c r="Q70">
        <v>388.04700000000003</v>
      </c>
      <c r="R70">
        <v>389.65899999999999</v>
      </c>
      <c r="S70">
        <v>390.72199999999998</v>
      </c>
      <c r="T70">
        <v>390.93200000000002</v>
      </c>
      <c r="U70">
        <v>390.17899999999997</v>
      </c>
      <c r="V70">
        <v>388.67099999999999</v>
      </c>
      <c r="W70">
        <v>386.91</v>
      </c>
      <c r="X70">
        <v>385.01799999999997</v>
      </c>
      <c r="Y70">
        <v>382.48899999999998</v>
      </c>
      <c r="Z70">
        <v>379.19299999999998</v>
      </c>
      <c r="AA70">
        <v>375.52499999999998</v>
      </c>
      <c r="AB70">
        <v>372.08699999999999</v>
      </c>
      <c r="AC70">
        <v>368.85300000000001</v>
      </c>
      <c r="AD70">
        <v>366.43</v>
      </c>
      <c r="AE70">
        <v>365.21199999999999</v>
      </c>
      <c r="AF70">
        <v>365.06900000000002</v>
      </c>
      <c r="AG70">
        <v>365.12799999999999</v>
      </c>
      <c r="AH70" s="33">
        <f t="shared" si="10"/>
        <v>1947414.0000000002</v>
      </c>
      <c r="AI70" s="33">
        <f t="shared" si="11"/>
        <v>1894312</v>
      </c>
      <c r="AJ70" s="33">
        <f t="shared" ref="AJ70:AJ133" si="12">SUM(S70:AG70)*1000</f>
        <v>5672418.0000000019</v>
      </c>
      <c r="AK70" s="33">
        <f t="shared" ref="AK70:AK133" si="13">SUM(AC70:AG70)*1000</f>
        <v>1830691.9999999998</v>
      </c>
      <c r="AL70" s="33">
        <f t="shared" ref="AL70:AL133" si="14">SUM(X70:AG70)*1000</f>
        <v>3725004</v>
      </c>
      <c r="AN70" s="21" t="s">
        <v>231</v>
      </c>
      <c r="AO70" s="33">
        <f>VLOOKUP(AN70:AN139,H70:AL271, 27, FALSE)</f>
        <v>24235</v>
      </c>
      <c r="AP70" s="33">
        <f>VLOOKUP(AN70:AN139,H70:AL271, 28, FALSE)</f>
        <v>23852.999999999996</v>
      </c>
      <c r="AQ70" s="33">
        <f>VLOOKUP(AN70:AN139,H70:AL271, 29, FALSE)</f>
        <v>72640</v>
      </c>
      <c r="AR70" s="33">
        <f>VLOOKUP(AN70:AN139,H70:AL271, 30, FALSE)</f>
        <v>24552</v>
      </c>
      <c r="AS70" s="33">
        <f>VLOOKUP(AN70:AN139,H70:AL271, 31, FALSE)</f>
        <v>48404.999999999993</v>
      </c>
    </row>
    <row r="71" spans="8:45">
      <c r="H71" s="29" t="s">
        <v>232</v>
      </c>
      <c r="I71">
        <v>3.75</v>
      </c>
      <c r="J71">
        <v>3.528</v>
      </c>
      <c r="K71">
        <v>3.3439999999999999</v>
      </c>
      <c r="L71">
        <v>3.1970000000000001</v>
      </c>
      <c r="M71">
        <v>3.0750000000000002</v>
      </c>
      <c r="N71">
        <v>2.9969999999999999</v>
      </c>
      <c r="O71">
        <v>2.9380000000000002</v>
      </c>
      <c r="P71">
        <v>2.8980000000000001</v>
      </c>
      <c r="Q71">
        <v>2.8719999999999999</v>
      </c>
      <c r="R71">
        <v>2.8580000000000001</v>
      </c>
      <c r="S71">
        <v>2.8519999999999999</v>
      </c>
      <c r="T71">
        <v>2.855</v>
      </c>
      <c r="U71">
        <v>2.8660000000000001</v>
      </c>
      <c r="V71">
        <v>2.8809999999999998</v>
      </c>
      <c r="W71">
        <v>2.8969999999999998</v>
      </c>
      <c r="X71">
        <v>2.9169999999999998</v>
      </c>
      <c r="Y71">
        <v>2.9079999999999999</v>
      </c>
      <c r="Z71">
        <v>2.8540000000000001</v>
      </c>
      <c r="AA71">
        <v>2.7690000000000001</v>
      </c>
      <c r="AB71">
        <v>2.6869999999999998</v>
      </c>
      <c r="AC71">
        <v>2.6030000000000002</v>
      </c>
      <c r="AD71">
        <v>2.5169999999999999</v>
      </c>
      <c r="AE71">
        <v>2.4329999999999998</v>
      </c>
      <c r="AF71">
        <v>2.35</v>
      </c>
      <c r="AG71">
        <v>2.2679999999999998</v>
      </c>
      <c r="AH71" s="33">
        <f t="shared" si="10"/>
        <v>14351</v>
      </c>
      <c r="AI71" s="33">
        <f t="shared" si="11"/>
        <v>14134.999999999998</v>
      </c>
      <c r="AJ71" s="33">
        <f t="shared" si="12"/>
        <v>40657</v>
      </c>
      <c r="AK71" s="33">
        <f t="shared" si="13"/>
        <v>12171</v>
      </c>
      <c r="AL71" s="33">
        <f t="shared" si="14"/>
        <v>26306</v>
      </c>
      <c r="AN71" s="21" t="s">
        <v>142</v>
      </c>
      <c r="AO71" s="33">
        <f>VLOOKUP(AN71:AN140,H71:AL272, 27, FALSE)</f>
        <v>1707463</v>
      </c>
      <c r="AP71" s="33">
        <f>VLOOKUP(AN71:AN140,H71:AL272, 28, FALSE)</f>
        <v>1547559</v>
      </c>
      <c r="AQ71" s="33">
        <f>VLOOKUP(AN71:AN140,H71:AL272, 29, FALSE)</f>
        <v>4690846</v>
      </c>
      <c r="AR71" s="33">
        <f>VLOOKUP(AN71:AN140,H71:AL272, 30, FALSE)</f>
        <v>1435824.0000000002</v>
      </c>
      <c r="AS71" s="33">
        <f>VLOOKUP(AN71:AN140,H71:AL272, 31, FALSE)</f>
        <v>2983383.0000000005</v>
      </c>
    </row>
    <row r="72" spans="8:45">
      <c r="H72" s="29" t="s">
        <v>233</v>
      </c>
      <c r="I72">
        <v>2.181</v>
      </c>
      <c r="J72">
        <v>2.0169999999999999</v>
      </c>
      <c r="K72">
        <v>1.9059999999999999</v>
      </c>
      <c r="L72">
        <v>1.843</v>
      </c>
      <c r="M72">
        <v>1.704</v>
      </c>
      <c r="N72">
        <v>1.7889999999999999</v>
      </c>
      <c r="O72">
        <v>1.881</v>
      </c>
      <c r="P72">
        <v>1.9750000000000001</v>
      </c>
      <c r="Q72">
        <v>2.0670000000000002</v>
      </c>
      <c r="R72">
        <v>2.1629999999999998</v>
      </c>
      <c r="S72">
        <v>2.2719999999999998</v>
      </c>
      <c r="T72">
        <v>2.3239999999999998</v>
      </c>
      <c r="U72">
        <v>2.2879999999999998</v>
      </c>
      <c r="V72">
        <v>2.1970000000000001</v>
      </c>
      <c r="W72">
        <v>2.11</v>
      </c>
      <c r="X72">
        <v>2.0070000000000001</v>
      </c>
      <c r="Y72">
        <v>1.952</v>
      </c>
      <c r="Z72">
        <v>1.9790000000000001</v>
      </c>
      <c r="AA72">
        <v>2.0550000000000002</v>
      </c>
      <c r="AB72">
        <v>2.121</v>
      </c>
      <c r="AC72">
        <v>2.198</v>
      </c>
      <c r="AD72">
        <v>2.222</v>
      </c>
      <c r="AE72">
        <v>2.1589999999999998</v>
      </c>
      <c r="AF72">
        <v>2.0449999999999999</v>
      </c>
      <c r="AG72">
        <v>1.9430000000000001</v>
      </c>
      <c r="AH72" s="33">
        <f t="shared" si="10"/>
        <v>11190.999999999998</v>
      </c>
      <c r="AI72" s="33">
        <f t="shared" si="11"/>
        <v>10114</v>
      </c>
      <c r="AJ72" s="33">
        <f t="shared" si="12"/>
        <v>31871.999999999996</v>
      </c>
      <c r="AK72" s="33">
        <f t="shared" si="13"/>
        <v>10566.999999999998</v>
      </c>
      <c r="AL72" s="33">
        <f t="shared" si="14"/>
        <v>20681</v>
      </c>
      <c r="AN72" s="21" t="s">
        <v>143</v>
      </c>
      <c r="AO72" s="33">
        <f>VLOOKUP(AN72:AN141,H72:AL273, 27, FALSE)</f>
        <v>1178455</v>
      </c>
      <c r="AP72" s="33">
        <f>VLOOKUP(AN72:AN141,H72:AL273, 28, FALSE)</f>
        <v>1026583.0000000001</v>
      </c>
      <c r="AQ72" s="33">
        <f>VLOOKUP(AN72:AN141,H72:AL273, 29, FALSE)</f>
        <v>3054111</v>
      </c>
      <c r="AR72" s="33">
        <f>VLOOKUP(AN72:AN141,H72:AL273, 30, FALSE)</f>
        <v>849073</v>
      </c>
      <c r="AS72" s="33">
        <f>VLOOKUP(AN72:AN141,H72:AL273, 31, FALSE)</f>
        <v>1875656.0000000002</v>
      </c>
    </row>
    <row r="73" spans="8:45">
      <c r="H73" s="29" t="s">
        <v>234</v>
      </c>
      <c r="I73">
        <v>32.634999999999998</v>
      </c>
      <c r="J73">
        <v>32.058999999999997</v>
      </c>
      <c r="K73">
        <v>31.367999999999999</v>
      </c>
      <c r="L73">
        <v>30.581</v>
      </c>
      <c r="M73">
        <v>29.797000000000001</v>
      </c>
      <c r="N73">
        <v>28.827000000000002</v>
      </c>
      <c r="O73">
        <v>27.818999999999999</v>
      </c>
      <c r="P73">
        <v>26.786999999999999</v>
      </c>
      <c r="Q73">
        <v>25.748999999999999</v>
      </c>
      <c r="R73">
        <v>24.707999999999998</v>
      </c>
      <c r="S73">
        <v>23.672000000000001</v>
      </c>
      <c r="T73">
        <v>22.709</v>
      </c>
      <c r="U73">
        <v>21.856999999999999</v>
      </c>
      <c r="V73">
        <v>21.099</v>
      </c>
      <c r="W73">
        <v>20.384</v>
      </c>
      <c r="X73">
        <v>19.722000000000001</v>
      </c>
      <c r="Y73">
        <v>19.154</v>
      </c>
      <c r="Z73">
        <v>18.698</v>
      </c>
      <c r="AA73">
        <v>18.341999999999999</v>
      </c>
      <c r="AB73">
        <v>18.038</v>
      </c>
      <c r="AC73">
        <v>17.768000000000001</v>
      </c>
      <c r="AD73">
        <v>17.655999999999999</v>
      </c>
      <c r="AE73">
        <v>17.748000000000001</v>
      </c>
      <c r="AF73">
        <v>17.974</v>
      </c>
      <c r="AG73">
        <v>18.196000000000002</v>
      </c>
      <c r="AH73" s="33">
        <f t="shared" si="10"/>
        <v>109721</v>
      </c>
      <c r="AI73" s="33">
        <f t="shared" si="11"/>
        <v>93954</v>
      </c>
      <c r="AJ73" s="33">
        <f t="shared" si="12"/>
        <v>293017.00000000006</v>
      </c>
      <c r="AK73" s="33">
        <f t="shared" si="13"/>
        <v>89342</v>
      </c>
      <c r="AL73" s="33">
        <f t="shared" si="14"/>
        <v>183295.99999999997</v>
      </c>
      <c r="AN73" s="21" t="s">
        <v>144</v>
      </c>
      <c r="AO73" s="33">
        <f>VLOOKUP(AN73:AN142,H73:AL274, 27, FALSE)</f>
        <v>929359</v>
      </c>
      <c r="AP73" s="33">
        <f>VLOOKUP(AN73:AN142,H73:AL274, 28, FALSE)</f>
        <v>801391.99999999988</v>
      </c>
      <c r="AQ73" s="33">
        <f>VLOOKUP(AN73:AN142,H73:AL274, 29, FALSE)</f>
        <v>2426555.0000000005</v>
      </c>
      <c r="AR73" s="33">
        <f>VLOOKUP(AN73:AN142,H73:AL274, 30, FALSE)</f>
        <v>695804.00000000012</v>
      </c>
      <c r="AS73" s="33">
        <f>VLOOKUP(AN73:AN142,H73:AL274, 31, FALSE)</f>
        <v>1497196</v>
      </c>
    </row>
    <row r="74" spans="8:45">
      <c r="H74" s="29" t="s">
        <v>87</v>
      </c>
      <c r="I74">
        <v>42.018000000000001</v>
      </c>
      <c r="J74">
        <v>40.872</v>
      </c>
      <c r="K74">
        <v>39.713999999999999</v>
      </c>
      <c r="L74">
        <v>38.551000000000002</v>
      </c>
      <c r="M74">
        <v>37.469000000000001</v>
      </c>
      <c r="N74">
        <v>36.299999999999997</v>
      </c>
      <c r="O74">
        <v>35.146000000000001</v>
      </c>
      <c r="P74">
        <v>34.012</v>
      </c>
      <c r="Q74">
        <v>32.902999999999999</v>
      </c>
      <c r="R74">
        <v>31.821999999999999</v>
      </c>
      <c r="S74">
        <v>30.773</v>
      </c>
      <c r="T74">
        <v>29.771000000000001</v>
      </c>
      <c r="U74">
        <v>28.827000000000002</v>
      </c>
      <c r="V74">
        <v>27.939</v>
      </c>
      <c r="W74">
        <v>27.084</v>
      </c>
      <c r="X74">
        <v>26.254000000000001</v>
      </c>
      <c r="Y74">
        <v>25.523</v>
      </c>
      <c r="Z74">
        <v>24.920999999999999</v>
      </c>
      <c r="AA74">
        <v>24.411000000000001</v>
      </c>
      <c r="AB74">
        <v>23.91</v>
      </c>
      <c r="AC74">
        <v>23.42</v>
      </c>
      <c r="AD74">
        <v>22.952000000000002</v>
      </c>
      <c r="AE74">
        <v>22.497</v>
      </c>
      <c r="AF74">
        <v>22.041</v>
      </c>
      <c r="AG74">
        <v>21.59</v>
      </c>
      <c r="AH74" s="33">
        <f t="shared" si="10"/>
        <v>144394</v>
      </c>
      <c r="AI74" s="33">
        <f t="shared" si="11"/>
        <v>125019</v>
      </c>
      <c r="AJ74" s="33">
        <f t="shared" si="12"/>
        <v>381913</v>
      </c>
      <c r="AK74" s="33">
        <f t="shared" si="13"/>
        <v>112500</v>
      </c>
      <c r="AL74" s="33">
        <f t="shared" si="14"/>
        <v>237519.00000000003</v>
      </c>
    </row>
    <row r="75" spans="8:45">
      <c r="H75" s="29" t="s">
        <v>235</v>
      </c>
      <c r="I75">
        <v>24.32</v>
      </c>
      <c r="J75">
        <v>25.86</v>
      </c>
      <c r="K75">
        <v>26.952000000000002</v>
      </c>
      <c r="L75">
        <v>27.64</v>
      </c>
      <c r="M75">
        <v>27.991</v>
      </c>
      <c r="N75">
        <v>27.933</v>
      </c>
      <c r="O75">
        <v>27.641999999999999</v>
      </c>
      <c r="P75">
        <v>27.157</v>
      </c>
      <c r="Q75">
        <v>26.515999999999998</v>
      </c>
      <c r="R75">
        <v>25.760999999999999</v>
      </c>
      <c r="S75">
        <v>24.934999999999999</v>
      </c>
      <c r="T75">
        <v>24.052</v>
      </c>
      <c r="U75">
        <v>23.143000000000001</v>
      </c>
      <c r="V75">
        <v>22.259</v>
      </c>
      <c r="W75">
        <v>21.401</v>
      </c>
      <c r="X75">
        <v>20.545999999999999</v>
      </c>
      <c r="Y75">
        <v>20.045000000000002</v>
      </c>
      <c r="Z75">
        <v>20.067</v>
      </c>
      <c r="AA75">
        <v>20.465</v>
      </c>
      <c r="AB75">
        <v>20.891999999999999</v>
      </c>
      <c r="AC75">
        <v>21.375</v>
      </c>
      <c r="AD75">
        <v>22.027999999999999</v>
      </c>
      <c r="AE75">
        <v>22.859000000000002</v>
      </c>
      <c r="AF75">
        <v>23.806000000000001</v>
      </c>
      <c r="AG75">
        <v>24.777999999999999</v>
      </c>
      <c r="AH75" s="33">
        <f t="shared" si="10"/>
        <v>115789.99999999999</v>
      </c>
      <c r="AI75" s="33">
        <f t="shared" si="11"/>
        <v>102015</v>
      </c>
      <c r="AJ75" s="33">
        <f t="shared" si="12"/>
        <v>332650.99999999994</v>
      </c>
      <c r="AK75" s="33">
        <f t="shared" si="13"/>
        <v>114846</v>
      </c>
      <c r="AL75" s="33">
        <f t="shared" si="14"/>
        <v>216861.00000000003</v>
      </c>
    </row>
    <row r="76" spans="8:45">
      <c r="H76" s="31" t="s">
        <v>236</v>
      </c>
      <c r="I76">
        <v>405.17</v>
      </c>
      <c r="J76">
        <v>395.77199999999999</v>
      </c>
      <c r="K76">
        <v>387.47899999999998</v>
      </c>
      <c r="L76">
        <v>380.29300000000001</v>
      </c>
      <c r="M76">
        <v>372.80900000000003</v>
      </c>
      <c r="N76">
        <v>367.90499999999997</v>
      </c>
      <c r="O76">
        <v>364.00299999999999</v>
      </c>
      <c r="P76">
        <v>361.14</v>
      </c>
      <c r="Q76">
        <v>359.351</v>
      </c>
      <c r="R76">
        <v>358.49400000000003</v>
      </c>
      <c r="S76">
        <v>358.423</v>
      </c>
      <c r="T76">
        <v>360.08100000000002</v>
      </c>
      <c r="U76">
        <v>363.86900000000003</v>
      </c>
      <c r="V76">
        <v>369.27800000000002</v>
      </c>
      <c r="W76">
        <v>375.18799999999999</v>
      </c>
      <c r="X76">
        <v>381.56700000000001</v>
      </c>
      <c r="Y76">
        <v>388.798</v>
      </c>
      <c r="Z76">
        <v>396.87799999999999</v>
      </c>
      <c r="AA76">
        <v>405.452</v>
      </c>
      <c r="AB76">
        <v>414.59</v>
      </c>
      <c r="AC76">
        <v>424.78</v>
      </c>
      <c r="AD76">
        <v>432.71499999999997</v>
      </c>
      <c r="AE76">
        <v>436.916</v>
      </c>
      <c r="AF76">
        <v>439.065</v>
      </c>
      <c r="AG76">
        <v>441.58</v>
      </c>
      <c r="AH76" s="33">
        <f t="shared" si="10"/>
        <v>1826839</v>
      </c>
      <c r="AI76" s="33">
        <f t="shared" si="11"/>
        <v>1987284.9999999998</v>
      </c>
      <c r="AJ76" s="33">
        <f t="shared" si="12"/>
        <v>5989179.9999999991</v>
      </c>
      <c r="AK76" s="33">
        <f t="shared" si="13"/>
        <v>2175056</v>
      </c>
      <c r="AL76" s="33">
        <f t="shared" si="14"/>
        <v>4162341.0000000005</v>
      </c>
    </row>
    <row r="77" spans="8:45">
      <c r="H77" s="29" t="s">
        <v>88</v>
      </c>
      <c r="I77">
        <v>410.64</v>
      </c>
      <c r="J77">
        <v>408.74299999999999</v>
      </c>
      <c r="K77">
        <v>405.51299999999998</v>
      </c>
      <c r="L77">
        <v>401.10199999999998</v>
      </c>
      <c r="M77">
        <v>397.10399999999998</v>
      </c>
      <c r="N77">
        <v>389.91699999999997</v>
      </c>
      <c r="O77">
        <v>382.26299999999998</v>
      </c>
      <c r="P77">
        <v>374.26100000000002</v>
      </c>
      <c r="Q77">
        <v>366.03399999999999</v>
      </c>
      <c r="R77">
        <v>357.58699999999999</v>
      </c>
      <c r="S77">
        <v>348.92399999999998</v>
      </c>
      <c r="T77">
        <v>340.745</v>
      </c>
      <c r="U77">
        <v>333.40199999999999</v>
      </c>
      <c r="V77">
        <v>326.66899999999998</v>
      </c>
      <c r="W77">
        <v>319.87400000000002</v>
      </c>
      <c r="X77">
        <v>313.03899999999999</v>
      </c>
      <c r="Y77">
        <v>306.779</v>
      </c>
      <c r="Z77">
        <v>301.298</v>
      </c>
      <c r="AA77">
        <v>296.303</v>
      </c>
      <c r="AB77">
        <v>291.37799999999999</v>
      </c>
      <c r="AC77">
        <v>286.69900000000001</v>
      </c>
      <c r="AD77">
        <v>281.41500000000002</v>
      </c>
      <c r="AE77">
        <v>275.08800000000002</v>
      </c>
      <c r="AF77">
        <v>268.14</v>
      </c>
      <c r="AG77">
        <v>261.33800000000002</v>
      </c>
      <c r="AH77" s="33">
        <f t="shared" si="10"/>
        <v>1669613.9999999998</v>
      </c>
      <c r="AI77" s="33">
        <f t="shared" si="11"/>
        <v>1508796.9999999998</v>
      </c>
      <c r="AJ77" s="33">
        <f t="shared" si="12"/>
        <v>4551090.9999999991</v>
      </c>
      <c r="AK77" s="33">
        <f t="shared" si="13"/>
        <v>1372680</v>
      </c>
      <c r="AL77" s="33">
        <f t="shared" si="14"/>
        <v>2881477.0000000005</v>
      </c>
    </row>
    <row r="78" spans="8:45">
      <c r="H78" s="31" t="s">
        <v>237</v>
      </c>
      <c r="I78">
        <v>39.238</v>
      </c>
      <c r="J78">
        <v>39.78</v>
      </c>
      <c r="K78">
        <v>40.606999999999999</v>
      </c>
      <c r="L78">
        <v>41.667999999999999</v>
      </c>
      <c r="M78">
        <v>41.918999999999997</v>
      </c>
      <c r="N78">
        <v>43.889000000000003</v>
      </c>
      <c r="O78">
        <v>45.798999999999999</v>
      </c>
      <c r="P78">
        <v>47.603999999999999</v>
      </c>
      <c r="Q78">
        <v>49.262999999999998</v>
      </c>
      <c r="R78">
        <v>50.850999999999999</v>
      </c>
      <c r="S78">
        <v>52.444000000000003</v>
      </c>
      <c r="T78">
        <v>53.405000000000001</v>
      </c>
      <c r="U78">
        <v>53.453000000000003</v>
      </c>
      <c r="V78">
        <v>52.902000000000001</v>
      </c>
      <c r="W78">
        <v>52.317999999999998</v>
      </c>
      <c r="X78">
        <v>51.552999999999997</v>
      </c>
      <c r="Y78">
        <v>51.087000000000003</v>
      </c>
      <c r="Z78">
        <v>51.204000000000001</v>
      </c>
      <c r="AA78">
        <v>51.667999999999999</v>
      </c>
      <c r="AB78">
        <v>52.040999999999997</v>
      </c>
      <c r="AC78">
        <v>52.517000000000003</v>
      </c>
      <c r="AD78">
        <v>52.594999999999999</v>
      </c>
      <c r="AE78">
        <v>52.018000000000001</v>
      </c>
      <c r="AF78">
        <v>51.100999999999999</v>
      </c>
      <c r="AG78">
        <v>50.41</v>
      </c>
      <c r="AH78" s="33">
        <f t="shared" si="10"/>
        <v>264522</v>
      </c>
      <c r="AI78" s="33">
        <f t="shared" si="11"/>
        <v>257553</v>
      </c>
      <c r="AJ78" s="33">
        <f t="shared" si="12"/>
        <v>780716.00000000012</v>
      </c>
      <c r="AK78" s="33">
        <f t="shared" si="13"/>
        <v>258640.99999999997</v>
      </c>
      <c r="AL78" s="33">
        <f t="shared" si="14"/>
        <v>516193.99999999994</v>
      </c>
    </row>
    <row r="79" spans="8:45">
      <c r="H79" s="29" t="s">
        <v>238</v>
      </c>
      <c r="I79">
        <v>0.86099999999999999</v>
      </c>
      <c r="J79">
        <v>0.88100000000000001</v>
      </c>
      <c r="K79">
        <v>0.89400000000000002</v>
      </c>
      <c r="L79">
        <v>0.90200000000000002</v>
      </c>
      <c r="M79">
        <v>0.89100000000000001</v>
      </c>
      <c r="N79">
        <v>0.89600000000000002</v>
      </c>
      <c r="O79">
        <v>0.89600000000000002</v>
      </c>
      <c r="P79">
        <v>0.89200000000000002</v>
      </c>
      <c r="Q79">
        <v>0.88400000000000001</v>
      </c>
      <c r="R79">
        <v>0.874</v>
      </c>
      <c r="S79">
        <v>0.86399999999999999</v>
      </c>
      <c r="T79">
        <v>0.84699999999999998</v>
      </c>
      <c r="U79">
        <v>0.82</v>
      </c>
      <c r="V79">
        <v>0.78800000000000003</v>
      </c>
      <c r="W79">
        <v>0.75800000000000001</v>
      </c>
      <c r="X79">
        <v>0.72499999999999998</v>
      </c>
      <c r="Y79">
        <v>0.71199999999999997</v>
      </c>
      <c r="Z79">
        <v>0.73</v>
      </c>
      <c r="AA79">
        <v>0.76700000000000002</v>
      </c>
      <c r="AB79">
        <v>0.80200000000000005</v>
      </c>
      <c r="AC79">
        <v>0.83799999999999997</v>
      </c>
      <c r="AD79">
        <v>0.87</v>
      </c>
      <c r="AE79">
        <v>0.89500000000000002</v>
      </c>
      <c r="AF79">
        <v>0.91400000000000003</v>
      </c>
      <c r="AG79">
        <v>0.93400000000000005</v>
      </c>
      <c r="AH79" s="33">
        <f t="shared" si="10"/>
        <v>4077</v>
      </c>
      <c r="AI79" s="33">
        <f t="shared" si="11"/>
        <v>3735.9999999999995</v>
      </c>
      <c r="AJ79" s="33">
        <f t="shared" si="12"/>
        <v>12263.999999999998</v>
      </c>
      <c r="AK79" s="33">
        <f t="shared" si="13"/>
        <v>4451</v>
      </c>
      <c r="AL79" s="33">
        <f t="shared" si="14"/>
        <v>8186.9999999999991</v>
      </c>
    </row>
    <row r="80" spans="8:45">
      <c r="H80" s="29" t="s">
        <v>239</v>
      </c>
      <c r="I80">
        <v>2.5470000000000002</v>
      </c>
      <c r="J80">
        <v>2.3180000000000001</v>
      </c>
      <c r="K80">
        <v>2.165</v>
      </c>
      <c r="L80">
        <v>2.08</v>
      </c>
      <c r="M80">
        <v>1.978</v>
      </c>
      <c r="N80">
        <v>2.056</v>
      </c>
      <c r="O80">
        <v>2.1579999999999999</v>
      </c>
      <c r="P80">
        <v>2.2789999999999999</v>
      </c>
      <c r="Q80">
        <v>2.411</v>
      </c>
      <c r="R80">
        <v>2.5550000000000002</v>
      </c>
      <c r="S80">
        <v>2.7120000000000002</v>
      </c>
      <c r="T80">
        <v>2.8340000000000001</v>
      </c>
      <c r="U80">
        <v>2.8980000000000001</v>
      </c>
      <c r="V80">
        <v>2.9209999999999998</v>
      </c>
      <c r="W80">
        <v>2.9390000000000001</v>
      </c>
      <c r="X80">
        <v>2.94</v>
      </c>
      <c r="Y80">
        <v>2.944</v>
      </c>
      <c r="Z80">
        <v>2.9620000000000002</v>
      </c>
      <c r="AA80">
        <v>2.9809999999999999</v>
      </c>
      <c r="AB80">
        <v>2.9860000000000002</v>
      </c>
      <c r="AC80">
        <v>3</v>
      </c>
      <c r="AD80">
        <v>2.9260000000000002</v>
      </c>
      <c r="AE80">
        <v>2.7210000000000001</v>
      </c>
      <c r="AF80">
        <v>2.4390000000000001</v>
      </c>
      <c r="AG80">
        <v>2.17</v>
      </c>
      <c r="AH80" s="33">
        <f t="shared" si="10"/>
        <v>14304</v>
      </c>
      <c r="AI80" s="33">
        <f t="shared" si="11"/>
        <v>14813</v>
      </c>
      <c r="AJ80" s="33">
        <f t="shared" si="12"/>
        <v>42373.000000000015</v>
      </c>
      <c r="AK80" s="33">
        <f t="shared" si="13"/>
        <v>13256</v>
      </c>
      <c r="AL80" s="33">
        <f t="shared" si="14"/>
        <v>28069.000000000004</v>
      </c>
    </row>
    <row r="81" spans="8:38">
      <c r="H81" s="29" t="s">
        <v>240</v>
      </c>
      <c r="I81">
        <v>1.3169999999999999</v>
      </c>
      <c r="J81">
        <v>1.319</v>
      </c>
      <c r="K81">
        <v>1.319</v>
      </c>
      <c r="L81">
        <v>1.3169999999999999</v>
      </c>
      <c r="M81">
        <v>1.33</v>
      </c>
      <c r="N81">
        <v>1.319</v>
      </c>
      <c r="O81">
        <v>1.31</v>
      </c>
      <c r="P81">
        <v>1.302</v>
      </c>
      <c r="Q81">
        <v>1.296</v>
      </c>
      <c r="R81">
        <v>1.2909999999999999</v>
      </c>
      <c r="S81">
        <v>1.2849999999999999</v>
      </c>
      <c r="T81">
        <v>1.286</v>
      </c>
      <c r="U81">
        <v>1.298</v>
      </c>
      <c r="V81">
        <v>1.3169999999999999</v>
      </c>
      <c r="W81">
        <v>1.3340000000000001</v>
      </c>
      <c r="X81">
        <v>1.3540000000000001</v>
      </c>
      <c r="Y81">
        <v>1.365</v>
      </c>
      <c r="Z81">
        <v>1.3620000000000001</v>
      </c>
      <c r="AA81">
        <v>1.35</v>
      </c>
      <c r="AB81">
        <v>1.339</v>
      </c>
      <c r="AC81">
        <v>1.3260000000000001</v>
      </c>
      <c r="AD81">
        <v>1.3160000000000001</v>
      </c>
      <c r="AE81">
        <v>1.3129999999999999</v>
      </c>
      <c r="AF81">
        <v>1.3140000000000001</v>
      </c>
      <c r="AG81">
        <v>1.3120000000000001</v>
      </c>
      <c r="AH81" s="33">
        <f t="shared" si="10"/>
        <v>6520</v>
      </c>
      <c r="AI81" s="33">
        <f t="shared" si="11"/>
        <v>6770.0000000000009</v>
      </c>
      <c r="AJ81" s="33">
        <f t="shared" si="12"/>
        <v>19871.000000000004</v>
      </c>
      <c r="AK81" s="33">
        <f t="shared" si="13"/>
        <v>6581</v>
      </c>
      <c r="AL81" s="33">
        <f t="shared" si="14"/>
        <v>13351.000000000002</v>
      </c>
    </row>
    <row r="82" spans="8:38">
      <c r="H82" s="29" t="s">
        <v>241</v>
      </c>
      <c r="I82">
        <v>205.24</v>
      </c>
      <c r="J82">
        <v>202.77699999999999</v>
      </c>
      <c r="K82">
        <v>200.52699999999999</v>
      </c>
      <c r="L82">
        <v>198.48599999999999</v>
      </c>
      <c r="M82">
        <v>198.33600000000001</v>
      </c>
      <c r="N82">
        <v>195.887</v>
      </c>
      <c r="O82">
        <v>193.786</v>
      </c>
      <c r="P82">
        <v>192.03</v>
      </c>
      <c r="Q82">
        <v>190.61</v>
      </c>
      <c r="R82">
        <v>189.34399999999999</v>
      </c>
      <c r="S82">
        <v>188.047</v>
      </c>
      <c r="T82">
        <v>187.608</v>
      </c>
      <c r="U82">
        <v>188.37899999999999</v>
      </c>
      <c r="V82">
        <v>189.81899999999999</v>
      </c>
      <c r="W82">
        <v>191.119</v>
      </c>
      <c r="X82">
        <v>192.54599999999999</v>
      </c>
      <c r="Y82">
        <v>192.733</v>
      </c>
      <c r="Z82">
        <v>190.94900000000001</v>
      </c>
      <c r="AA82">
        <v>187.828</v>
      </c>
      <c r="AB82">
        <v>184.715</v>
      </c>
      <c r="AC82">
        <v>181.32</v>
      </c>
      <c r="AD82">
        <v>177.982</v>
      </c>
      <c r="AE82">
        <v>174.99799999999999</v>
      </c>
      <c r="AF82">
        <v>172.142</v>
      </c>
      <c r="AG82">
        <v>169.006</v>
      </c>
      <c r="AH82" s="33">
        <f t="shared" si="10"/>
        <v>944972</v>
      </c>
      <c r="AI82" s="33">
        <f t="shared" si="11"/>
        <v>948771.00000000012</v>
      </c>
      <c r="AJ82" s="33">
        <f t="shared" si="12"/>
        <v>2769191</v>
      </c>
      <c r="AK82" s="33">
        <f t="shared" si="13"/>
        <v>875448</v>
      </c>
      <c r="AL82" s="33">
        <f t="shared" si="14"/>
        <v>1824219.0000000002</v>
      </c>
    </row>
    <row r="83" spans="8:38">
      <c r="H83" s="29" t="s">
        <v>89</v>
      </c>
      <c r="I83">
        <v>215.77099999999999</v>
      </c>
      <c r="J83">
        <v>209.69200000000001</v>
      </c>
      <c r="K83">
        <v>204.09100000000001</v>
      </c>
      <c r="L83">
        <v>198.92</v>
      </c>
      <c r="M83">
        <v>194.43899999999999</v>
      </c>
      <c r="N83">
        <v>190.048</v>
      </c>
      <c r="O83">
        <v>185.923</v>
      </c>
      <c r="P83">
        <v>182.02199999999999</v>
      </c>
      <c r="Q83">
        <v>178.30199999999999</v>
      </c>
      <c r="R83">
        <v>174.74199999999999</v>
      </c>
      <c r="S83">
        <v>171.31700000000001</v>
      </c>
      <c r="T83">
        <v>167.89400000000001</v>
      </c>
      <c r="U83">
        <v>164.39500000000001</v>
      </c>
      <c r="V83">
        <v>160.83199999999999</v>
      </c>
      <c r="W83">
        <v>157.29900000000001</v>
      </c>
      <c r="X83">
        <v>153.77600000000001</v>
      </c>
      <c r="Y83">
        <v>150.10499999999999</v>
      </c>
      <c r="Z83">
        <v>146.21700000000001</v>
      </c>
      <c r="AA83">
        <v>142.15899999999999</v>
      </c>
      <c r="AB83">
        <v>138.089</v>
      </c>
      <c r="AC83">
        <v>134.02699999999999</v>
      </c>
      <c r="AD83">
        <v>129.73500000000001</v>
      </c>
      <c r="AE83">
        <v>125.126</v>
      </c>
      <c r="AF83">
        <v>120.33</v>
      </c>
      <c r="AG83">
        <v>115.57299999999999</v>
      </c>
      <c r="AH83" s="33">
        <f t="shared" si="10"/>
        <v>821737</v>
      </c>
      <c r="AI83" s="33">
        <f t="shared" si="11"/>
        <v>730346</v>
      </c>
      <c r="AJ83" s="33">
        <f t="shared" si="12"/>
        <v>2176874.0000000005</v>
      </c>
      <c r="AK83" s="33">
        <f t="shared" si="13"/>
        <v>624791</v>
      </c>
      <c r="AL83" s="33">
        <f t="shared" si="14"/>
        <v>1355137.0000000002</v>
      </c>
    </row>
    <row r="84" spans="8:38">
      <c r="H84" s="29" t="s">
        <v>90</v>
      </c>
      <c r="I84">
        <v>30.779</v>
      </c>
      <c r="J84">
        <v>30.388999999999999</v>
      </c>
      <c r="K84">
        <v>29.94</v>
      </c>
      <c r="L84">
        <v>29.439</v>
      </c>
      <c r="M84">
        <v>28.92</v>
      </c>
      <c r="N84">
        <v>28.324000000000002</v>
      </c>
      <c r="O84">
        <v>27.696000000000002</v>
      </c>
      <c r="P84">
        <v>27.042000000000002</v>
      </c>
      <c r="Q84">
        <v>26.364999999999998</v>
      </c>
      <c r="R84">
        <v>25.675000000000001</v>
      </c>
      <c r="S84">
        <v>24.981000000000002</v>
      </c>
      <c r="T84">
        <v>24.268000000000001</v>
      </c>
      <c r="U84">
        <v>23.533999999999999</v>
      </c>
      <c r="V84">
        <v>22.795999999999999</v>
      </c>
      <c r="W84">
        <v>22.068999999999999</v>
      </c>
      <c r="X84">
        <v>21.347000000000001</v>
      </c>
      <c r="Y84">
        <v>20.692</v>
      </c>
      <c r="Z84">
        <v>20.135000000000002</v>
      </c>
      <c r="AA84">
        <v>19.649999999999999</v>
      </c>
      <c r="AB84">
        <v>19.172999999999998</v>
      </c>
      <c r="AC84">
        <v>18.706</v>
      </c>
      <c r="AD84">
        <v>18.286999999999999</v>
      </c>
      <c r="AE84">
        <v>17.927</v>
      </c>
      <c r="AF84">
        <v>17.603999999999999</v>
      </c>
      <c r="AG84">
        <v>17.289000000000001</v>
      </c>
      <c r="AH84" s="33">
        <f t="shared" si="10"/>
        <v>117648.00000000001</v>
      </c>
      <c r="AI84" s="33">
        <f t="shared" si="11"/>
        <v>100997.00000000001</v>
      </c>
      <c r="AJ84" s="33">
        <f t="shared" si="12"/>
        <v>308457.99999999994</v>
      </c>
      <c r="AK84" s="33">
        <f t="shared" si="13"/>
        <v>89813</v>
      </c>
      <c r="AL84" s="33">
        <f t="shared" si="14"/>
        <v>190810</v>
      </c>
    </row>
    <row r="85" spans="8:38">
      <c r="H85" s="29" t="s">
        <v>242</v>
      </c>
      <c r="I85">
        <v>7.1719999999999997</v>
      </c>
      <c r="J85">
        <v>7.2249999999999996</v>
      </c>
      <c r="K85">
        <v>7.2489999999999997</v>
      </c>
      <c r="L85">
        <v>7.25</v>
      </c>
      <c r="M85">
        <v>7.4029999999999996</v>
      </c>
      <c r="N85">
        <v>7.28</v>
      </c>
      <c r="O85">
        <v>7.1680000000000001</v>
      </c>
      <c r="P85">
        <v>7.0720000000000001</v>
      </c>
      <c r="Q85">
        <v>6.9950000000000001</v>
      </c>
      <c r="R85">
        <v>6.9269999999999996</v>
      </c>
      <c r="S85">
        <v>6.8559999999999999</v>
      </c>
      <c r="T85">
        <v>6.8559999999999999</v>
      </c>
      <c r="U85">
        <v>6.9589999999999996</v>
      </c>
      <c r="V85">
        <v>7.125</v>
      </c>
      <c r="W85">
        <v>7.282</v>
      </c>
      <c r="X85">
        <v>7.4420000000000002</v>
      </c>
      <c r="Y85">
        <v>7.5679999999999996</v>
      </c>
      <c r="Z85">
        <v>7.6319999999999997</v>
      </c>
      <c r="AA85">
        <v>7.649</v>
      </c>
      <c r="AB85">
        <v>7.6529999999999996</v>
      </c>
      <c r="AC85">
        <v>7.6319999999999997</v>
      </c>
      <c r="AD85">
        <v>7.5869999999999997</v>
      </c>
      <c r="AE85">
        <v>7.5209999999999999</v>
      </c>
      <c r="AF85">
        <v>7.423</v>
      </c>
      <c r="AG85">
        <v>7.3159999999999998</v>
      </c>
      <c r="AH85" s="33">
        <f t="shared" si="10"/>
        <v>35078</v>
      </c>
      <c r="AI85" s="33">
        <f t="shared" si="11"/>
        <v>37944</v>
      </c>
      <c r="AJ85" s="33">
        <f t="shared" si="12"/>
        <v>110501.00000000001</v>
      </c>
      <c r="AK85" s="33">
        <f t="shared" si="13"/>
        <v>37479</v>
      </c>
      <c r="AL85" s="33">
        <f t="shared" si="14"/>
        <v>75423</v>
      </c>
    </row>
    <row r="86" spans="8:38">
      <c r="H86" s="29" t="s">
        <v>91</v>
      </c>
      <c r="I86">
        <v>124.979</v>
      </c>
      <c r="J86">
        <v>124.563</v>
      </c>
      <c r="K86">
        <v>124.129</v>
      </c>
      <c r="L86">
        <v>123.672</v>
      </c>
      <c r="M86">
        <v>123.499</v>
      </c>
      <c r="N86">
        <v>122.896</v>
      </c>
      <c r="O86">
        <v>122.28100000000001</v>
      </c>
      <c r="P86">
        <v>121.651</v>
      </c>
      <c r="Q86">
        <v>120.998</v>
      </c>
      <c r="R86">
        <v>120.31699999999999</v>
      </c>
      <c r="S86">
        <v>119.604</v>
      </c>
      <c r="T86">
        <v>118.851</v>
      </c>
      <c r="U86">
        <v>118.051</v>
      </c>
      <c r="V86">
        <v>117.20099999999999</v>
      </c>
      <c r="W86">
        <v>116.304</v>
      </c>
      <c r="X86">
        <v>115.364</v>
      </c>
      <c r="Y86">
        <v>114.333</v>
      </c>
      <c r="Z86">
        <v>113.19199999999999</v>
      </c>
      <c r="AA86">
        <v>111.958</v>
      </c>
      <c r="AB86">
        <v>110.68899999999999</v>
      </c>
      <c r="AC86">
        <v>109.393</v>
      </c>
      <c r="AD86">
        <v>107.996</v>
      </c>
      <c r="AE86">
        <v>106.47199999999999</v>
      </c>
      <c r="AF86">
        <v>104.867</v>
      </c>
      <c r="AG86">
        <v>103.238</v>
      </c>
      <c r="AH86" s="33">
        <f t="shared" si="10"/>
        <v>590011</v>
      </c>
      <c r="AI86" s="33">
        <f t="shared" si="11"/>
        <v>565536</v>
      </c>
      <c r="AJ86" s="33">
        <f t="shared" si="12"/>
        <v>1687513.0000000002</v>
      </c>
      <c r="AK86" s="33">
        <f t="shared" si="13"/>
        <v>531966</v>
      </c>
      <c r="AL86" s="33">
        <f t="shared" si="14"/>
        <v>1097502</v>
      </c>
    </row>
    <row r="87" spans="8:38">
      <c r="H87" s="29" t="s">
        <v>92</v>
      </c>
      <c r="I87">
        <v>102.14100000000001</v>
      </c>
      <c r="J87">
        <v>99.891999999999996</v>
      </c>
      <c r="K87">
        <v>98.254000000000005</v>
      </c>
      <c r="L87">
        <v>97.162000000000006</v>
      </c>
      <c r="M87">
        <v>96.216999999999999</v>
      </c>
      <c r="N87">
        <v>96.32</v>
      </c>
      <c r="O87">
        <v>96.682000000000002</v>
      </c>
      <c r="P87">
        <v>97.248999999999995</v>
      </c>
      <c r="Q87">
        <v>97.965000000000003</v>
      </c>
      <c r="R87">
        <v>98.813000000000002</v>
      </c>
      <c r="S87">
        <v>99.777000000000001</v>
      </c>
      <c r="T87">
        <v>100.613</v>
      </c>
      <c r="U87">
        <v>101.194</v>
      </c>
      <c r="V87">
        <v>101.57599999999999</v>
      </c>
      <c r="W87">
        <v>101.899</v>
      </c>
      <c r="X87">
        <v>102.081</v>
      </c>
      <c r="Y87">
        <v>102.209</v>
      </c>
      <c r="Z87">
        <v>102.321</v>
      </c>
      <c r="AA87">
        <v>102.315</v>
      </c>
      <c r="AB87">
        <v>102.14</v>
      </c>
      <c r="AC87">
        <v>101.917</v>
      </c>
      <c r="AD87">
        <v>100.94199999999999</v>
      </c>
      <c r="AE87">
        <v>98.894999999999996</v>
      </c>
      <c r="AF87">
        <v>96.141999999999996</v>
      </c>
      <c r="AG87">
        <v>93.364000000000004</v>
      </c>
      <c r="AH87" s="33">
        <f t="shared" si="10"/>
        <v>505058.99999999994</v>
      </c>
      <c r="AI87" s="33">
        <f t="shared" si="11"/>
        <v>511066</v>
      </c>
      <c r="AJ87" s="33">
        <f t="shared" si="12"/>
        <v>1507385</v>
      </c>
      <c r="AK87" s="33">
        <f t="shared" si="13"/>
        <v>491260</v>
      </c>
      <c r="AL87" s="33">
        <f t="shared" si="14"/>
        <v>1002326</v>
      </c>
    </row>
    <row r="88" spans="8:38">
      <c r="H88" s="31" t="s">
        <v>243</v>
      </c>
      <c r="I88">
        <v>47</v>
      </c>
      <c r="J88">
        <v>45.341999999999999</v>
      </c>
      <c r="K88">
        <v>44.185000000000002</v>
      </c>
      <c r="L88">
        <v>43.470999999999997</v>
      </c>
      <c r="M88">
        <v>42.225000000000001</v>
      </c>
      <c r="N88">
        <v>42.826000000000001</v>
      </c>
      <c r="O88">
        <v>43.536000000000001</v>
      </c>
      <c r="P88">
        <v>44.311999999999998</v>
      </c>
      <c r="Q88">
        <v>45.113</v>
      </c>
      <c r="R88">
        <v>45.993000000000002</v>
      </c>
      <c r="S88">
        <v>47.003999999999998</v>
      </c>
      <c r="T88">
        <v>47.634999999999998</v>
      </c>
      <c r="U88">
        <v>47.655000000000001</v>
      </c>
      <c r="V88">
        <v>47.308</v>
      </c>
      <c r="W88">
        <v>47.103000000000002</v>
      </c>
      <c r="X88">
        <v>46.99</v>
      </c>
      <c r="Y88">
        <v>46.985999999999997</v>
      </c>
      <c r="Z88">
        <v>47.167999999999999</v>
      </c>
      <c r="AA88">
        <v>47.554000000000002</v>
      </c>
      <c r="AB88">
        <v>47.908999999999999</v>
      </c>
      <c r="AC88">
        <v>48.067999999999998</v>
      </c>
      <c r="AD88">
        <v>49.167999999999999</v>
      </c>
      <c r="AE88">
        <v>51.680999999999997</v>
      </c>
      <c r="AF88">
        <v>55</v>
      </c>
      <c r="AG88">
        <v>58.201000000000001</v>
      </c>
      <c r="AH88" s="33">
        <f t="shared" si="10"/>
        <v>236704.99999999997</v>
      </c>
      <c r="AI88" s="33">
        <f t="shared" si="11"/>
        <v>236607</v>
      </c>
      <c r="AJ88" s="33">
        <f t="shared" si="12"/>
        <v>735430.00000000012</v>
      </c>
      <c r="AK88" s="33">
        <f t="shared" si="13"/>
        <v>262118</v>
      </c>
      <c r="AL88" s="33">
        <f t="shared" si="14"/>
        <v>498725</v>
      </c>
    </row>
    <row r="89" spans="8:38">
      <c r="H89" s="31" t="s">
        <v>244</v>
      </c>
      <c r="I89">
        <v>1.85</v>
      </c>
      <c r="J89">
        <v>1.9570000000000001</v>
      </c>
      <c r="K89">
        <v>2.0449999999999999</v>
      </c>
      <c r="L89">
        <v>2.117</v>
      </c>
      <c r="M89">
        <v>2.1629999999999998</v>
      </c>
      <c r="N89">
        <v>2.2069999999999999</v>
      </c>
      <c r="O89">
        <v>2.238</v>
      </c>
      <c r="P89">
        <v>2.2589999999999999</v>
      </c>
      <c r="Q89">
        <v>2.27</v>
      </c>
      <c r="R89">
        <v>2.2730000000000001</v>
      </c>
      <c r="S89">
        <v>2.2719999999999998</v>
      </c>
      <c r="T89">
        <v>2.2589999999999999</v>
      </c>
      <c r="U89">
        <v>2.2320000000000002</v>
      </c>
      <c r="V89">
        <v>2.1970000000000001</v>
      </c>
      <c r="W89">
        <v>2.1619999999999999</v>
      </c>
      <c r="X89">
        <v>2.1269999999999998</v>
      </c>
      <c r="Y89">
        <v>2.1019999999999999</v>
      </c>
      <c r="Z89">
        <v>2.0960000000000001</v>
      </c>
      <c r="AA89">
        <v>2.1030000000000002</v>
      </c>
      <c r="AB89">
        <v>2.109</v>
      </c>
      <c r="AC89">
        <v>2.1080000000000001</v>
      </c>
      <c r="AD89">
        <v>2.1360000000000001</v>
      </c>
      <c r="AE89">
        <v>2.206</v>
      </c>
      <c r="AF89">
        <v>2.2999999999999998</v>
      </c>
      <c r="AG89">
        <v>2.39</v>
      </c>
      <c r="AH89" s="33">
        <f t="shared" si="10"/>
        <v>11122</v>
      </c>
      <c r="AI89" s="33">
        <f t="shared" si="11"/>
        <v>10536.999999999998</v>
      </c>
      <c r="AJ89" s="33">
        <f t="shared" si="12"/>
        <v>32799</v>
      </c>
      <c r="AK89" s="33">
        <f t="shared" si="13"/>
        <v>11140</v>
      </c>
      <c r="AL89" s="33">
        <f t="shared" si="14"/>
        <v>21677</v>
      </c>
    </row>
    <row r="90" spans="8:38">
      <c r="H90" s="29" t="s">
        <v>93</v>
      </c>
      <c r="I90">
        <v>11385.787</v>
      </c>
      <c r="J90">
        <v>11187.267</v>
      </c>
      <c r="K90">
        <v>11070.664000000001</v>
      </c>
      <c r="L90">
        <v>11025.35</v>
      </c>
      <c r="M90">
        <v>10927.902</v>
      </c>
      <c r="N90">
        <v>11070.531000000001</v>
      </c>
      <c r="O90">
        <v>11232.052</v>
      </c>
      <c r="P90">
        <v>11403.745000000001</v>
      </c>
      <c r="Q90">
        <v>11576.893</v>
      </c>
      <c r="R90">
        <v>11756.206</v>
      </c>
      <c r="S90">
        <v>11946.395</v>
      </c>
      <c r="T90">
        <v>12071.592000000001</v>
      </c>
      <c r="U90">
        <v>12096.218999999999</v>
      </c>
      <c r="V90">
        <v>12051.847</v>
      </c>
      <c r="W90">
        <v>12006.674999999999</v>
      </c>
      <c r="X90">
        <v>11948.324000000001</v>
      </c>
      <c r="Y90">
        <v>11886.377</v>
      </c>
      <c r="Z90">
        <v>11832.867</v>
      </c>
      <c r="AA90">
        <v>11781.522000000001</v>
      </c>
      <c r="AB90">
        <v>11715.291999999999</v>
      </c>
      <c r="AC90">
        <v>11639.087</v>
      </c>
      <c r="AD90">
        <v>11556.62</v>
      </c>
      <c r="AE90">
        <v>11468.54</v>
      </c>
      <c r="AF90">
        <v>11376.499</v>
      </c>
      <c r="AG90">
        <v>11278.343000000001</v>
      </c>
      <c r="AH90" s="33">
        <f t="shared" si="10"/>
        <v>60172728</v>
      </c>
      <c r="AI90" s="33">
        <f t="shared" si="11"/>
        <v>59164382</v>
      </c>
      <c r="AJ90" s="33">
        <f t="shared" si="12"/>
        <v>176656199.00000003</v>
      </c>
      <c r="AK90" s="33">
        <f t="shared" si="13"/>
        <v>57319089</v>
      </c>
      <c r="AL90" s="33">
        <f t="shared" si="14"/>
        <v>116483470.99999999</v>
      </c>
    </row>
    <row r="91" spans="8:38">
      <c r="H91" s="29" t="s">
        <v>94</v>
      </c>
      <c r="I91">
        <v>2230.8319999999999</v>
      </c>
      <c r="J91">
        <v>2302.607</v>
      </c>
      <c r="K91">
        <v>2352.6610000000001</v>
      </c>
      <c r="L91">
        <v>2383.5680000000002</v>
      </c>
      <c r="M91">
        <v>2437.87</v>
      </c>
      <c r="N91">
        <v>2413.297</v>
      </c>
      <c r="O91">
        <v>2383.7190000000001</v>
      </c>
      <c r="P91">
        <v>2351.1190000000001</v>
      </c>
      <c r="Q91">
        <v>2317.48</v>
      </c>
      <c r="R91">
        <v>2280.7570000000001</v>
      </c>
      <c r="S91">
        <v>2238.9009999999998</v>
      </c>
      <c r="T91">
        <v>2214.0450000000001</v>
      </c>
      <c r="U91">
        <v>2216.23</v>
      </c>
      <c r="V91">
        <v>2235.3510000000001</v>
      </c>
      <c r="W91">
        <v>2251.1660000000002</v>
      </c>
      <c r="X91">
        <v>2267.61</v>
      </c>
      <c r="Y91">
        <v>2276.9070000000002</v>
      </c>
      <c r="Z91">
        <v>2273.1030000000001</v>
      </c>
      <c r="AA91">
        <v>2260.011</v>
      </c>
      <c r="AB91">
        <v>2248.9340000000002</v>
      </c>
      <c r="AC91">
        <v>2239.462</v>
      </c>
      <c r="AD91">
        <v>2221.366</v>
      </c>
      <c r="AE91">
        <v>2191.2800000000002</v>
      </c>
      <c r="AF91">
        <v>2154.018</v>
      </c>
      <c r="AG91">
        <v>2118.3409999999999</v>
      </c>
      <c r="AH91" s="33">
        <f t="shared" si="10"/>
        <v>11155693</v>
      </c>
      <c r="AI91" s="33">
        <f t="shared" si="11"/>
        <v>11326564.999999998</v>
      </c>
      <c r="AJ91" s="33">
        <f t="shared" si="12"/>
        <v>33406724.999999993</v>
      </c>
      <c r="AK91" s="33">
        <f t="shared" si="13"/>
        <v>10924467</v>
      </c>
      <c r="AL91" s="33">
        <f t="shared" si="14"/>
        <v>22251032</v>
      </c>
    </row>
    <row r="92" spans="8:38">
      <c r="H92" s="29" t="s">
        <v>245</v>
      </c>
      <c r="I92">
        <v>778.52</v>
      </c>
      <c r="J92">
        <v>757.97500000000002</v>
      </c>
      <c r="K92">
        <v>738.58</v>
      </c>
      <c r="L92">
        <v>720.26</v>
      </c>
      <c r="M92">
        <v>697.38300000000004</v>
      </c>
      <c r="N92">
        <v>685.32600000000002</v>
      </c>
      <c r="O92">
        <v>672.83500000000004</v>
      </c>
      <c r="P92">
        <v>659.98299999999995</v>
      </c>
      <c r="Q92">
        <v>646.84400000000005</v>
      </c>
      <c r="R92">
        <v>634.03499999999997</v>
      </c>
      <c r="S92">
        <v>622.17399999999998</v>
      </c>
      <c r="T92">
        <v>608.61599999999999</v>
      </c>
      <c r="U92">
        <v>592.34900000000005</v>
      </c>
      <c r="V92">
        <v>575.077</v>
      </c>
      <c r="W92">
        <v>559.84400000000005</v>
      </c>
      <c r="X92">
        <v>546.43299999999999</v>
      </c>
      <c r="Y92">
        <v>536.37</v>
      </c>
      <c r="Z92">
        <v>530.85199999999998</v>
      </c>
      <c r="AA92">
        <v>529.625</v>
      </c>
      <c r="AB92">
        <v>530.61400000000003</v>
      </c>
      <c r="AC92">
        <v>533.48199999999997</v>
      </c>
      <c r="AD92">
        <v>543.61099999999999</v>
      </c>
      <c r="AE92">
        <v>563.23199999999997</v>
      </c>
      <c r="AF92">
        <v>589.81500000000005</v>
      </c>
      <c r="AG92">
        <v>616.75199999999995</v>
      </c>
      <c r="AH92" s="33">
        <f t="shared" si="10"/>
        <v>2958060.0000000005</v>
      </c>
      <c r="AI92" s="33">
        <f t="shared" si="11"/>
        <v>2673894</v>
      </c>
      <c r="AJ92" s="33">
        <f t="shared" si="12"/>
        <v>8478846</v>
      </c>
      <c r="AK92" s="33">
        <f t="shared" si="13"/>
        <v>2846892</v>
      </c>
      <c r="AL92" s="33">
        <f t="shared" si="14"/>
        <v>5520786</v>
      </c>
    </row>
    <row r="93" spans="8:38">
      <c r="H93" s="29" t="s">
        <v>202</v>
      </c>
      <c r="I93">
        <v>505.92599999999999</v>
      </c>
      <c r="J93">
        <v>518.33299999999997</v>
      </c>
      <c r="K93">
        <v>525.39099999999996</v>
      </c>
      <c r="L93">
        <v>527.69500000000005</v>
      </c>
      <c r="M93">
        <v>532.04</v>
      </c>
      <c r="N93">
        <v>522.21900000000005</v>
      </c>
      <c r="O93">
        <v>510.68200000000002</v>
      </c>
      <c r="P93">
        <v>497.88600000000002</v>
      </c>
      <c r="Q93">
        <v>484.291</v>
      </c>
      <c r="R93">
        <v>469.74</v>
      </c>
      <c r="S93">
        <v>454.07600000000002</v>
      </c>
      <c r="T93">
        <v>440.84</v>
      </c>
      <c r="U93">
        <v>431.72399999999999</v>
      </c>
      <c r="V93">
        <v>425.339</v>
      </c>
      <c r="W93">
        <v>418.47399999999999</v>
      </c>
      <c r="X93">
        <v>411.62099999999998</v>
      </c>
      <c r="Y93">
        <v>405.08499999999998</v>
      </c>
      <c r="Z93">
        <v>398.64600000000002</v>
      </c>
      <c r="AA93">
        <v>392.23899999999998</v>
      </c>
      <c r="AB93">
        <v>386.09500000000003</v>
      </c>
      <c r="AC93">
        <v>380.25900000000001</v>
      </c>
      <c r="AD93">
        <v>373.56200000000001</v>
      </c>
      <c r="AE93">
        <v>365.47199999999998</v>
      </c>
      <c r="AF93">
        <v>356.47199999999998</v>
      </c>
      <c r="AG93">
        <v>347.55700000000002</v>
      </c>
      <c r="AH93" s="33">
        <f t="shared" si="10"/>
        <v>2170453</v>
      </c>
      <c r="AI93" s="33">
        <f t="shared" si="11"/>
        <v>1993686</v>
      </c>
      <c r="AJ93" s="33">
        <f t="shared" si="12"/>
        <v>5987460.9999999991</v>
      </c>
      <c r="AK93" s="33">
        <f t="shared" si="13"/>
        <v>1823322</v>
      </c>
      <c r="AL93" s="33">
        <f t="shared" si="14"/>
        <v>3817007.9999999991</v>
      </c>
    </row>
    <row r="94" spans="8:38">
      <c r="H94" s="31" t="s">
        <v>246</v>
      </c>
      <c r="I94">
        <v>28.091999999999999</v>
      </c>
      <c r="J94">
        <v>29.969000000000001</v>
      </c>
      <c r="K94">
        <v>31.548999999999999</v>
      </c>
      <c r="L94">
        <v>32.847999999999999</v>
      </c>
      <c r="M94">
        <v>33.506999999999998</v>
      </c>
      <c r="N94">
        <v>34.414999999999999</v>
      </c>
      <c r="O94">
        <v>35.078000000000003</v>
      </c>
      <c r="P94">
        <v>35.505000000000003</v>
      </c>
      <c r="Q94">
        <v>35.709000000000003</v>
      </c>
      <c r="R94">
        <v>35.741999999999997</v>
      </c>
      <c r="S94">
        <v>35.656999999999996</v>
      </c>
      <c r="T94">
        <v>35.258000000000003</v>
      </c>
      <c r="U94">
        <v>34.47</v>
      </c>
      <c r="V94">
        <v>33.432000000000002</v>
      </c>
      <c r="W94">
        <v>32.341000000000001</v>
      </c>
      <c r="X94">
        <v>31.143000000000001</v>
      </c>
      <c r="Y94">
        <v>30.173999999999999</v>
      </c>
      <c r="Z94">
        <v>29.614999999999998</v>
      </c>
      <c r="AA94">
        <v>29.327000000000002</v>
      </c>
      <c r="AB94">
        <v>29.021999999999998</v>
      </c>
      <c r="AC94">
        <v>28.803000000000001</v>
      </c>
      <c r="AD94">
        <v>28.478999999999999</v>
      </c>
      <c r="AE94">
        <v>27.943999999999999</v>
      </c>
      <c r="AF94">
        <v>27.33</v>
      </c>
      <c r="AG94">
        <v>26.873999999999999</v>
      </c>
      <c r="AH94" s="33">
        <f t="shared" si="10"/>
        <v>171158.00000000003</v>
      </c>
      <c r="AI94" s="33">
        <f t="shared" si="11"/>
        <v>149281</v>
      </c>
      <c r="AJ94" s="33">
        <f t="shared" si="12"/>
        <v>459869</v>
      </c>
      <c r="AK94" s="33">
        <f t="shared" si="13"/>
        <v>139430</v>
      </c>
      <c r="AL94" s="33">
        <f t="shared" si="14"/>
        <v>288711</v>
      </c>
    </row>
    <row r="95" spans="8:38">
      <c r="H95" s="29" t="s">
        <v>247</v>
      </c>
      <c r="I95">
        <v>81.489000000000004</v>
      </c>
      <c r="J95">
        <v>82.491</v>
      </c>
      <c r="K95">
        <v>82.941000000000003</v>
      </c>
      <c r="L95">
        <v>82.897999999999996</v>
      </c>
      <c r="M95">
        <v>82.74</v>
      </c>
      <c r="N95">
        <v>81.619</v>
      </c>
      <c r="O95">
        <v>80.263999999999996</v>
      </c>
      <c r="P95">
        <v>78.722999999999999</v>
      </c>
      <c r="Q95">
        <v>77.046999999999997</v>
      </c>
      <c r="R95">
        <v>75.242999999999995</v>
      </c>
      <c r="S95">
        <v>73.319999999999993</v>
      </c>
      <c r="T95">
        <v>71.528000000000006</v>
      </c>
      <c r="U95">
        <v>69.997</v>
      </c>
      <c r="V95">
        <v>68.653999999999996</v>
      </c>
      <c r="W95">
        <v>67.272999999999996</v>
      </c>
      <c r="X95">
        <v>65.870999999999995</v>
      </c>
      <c r="Y95">
        <v>64.664000000000001</v>
      </c>
      <c r="Z95">
        <v>63.728999999999999</v>
      </c>
      <c r="AA95">
        <v>62.973999999999997</v>
      </c>
      <c r="AB95">
        <v>62.271999999999998</v>
      </c>
      <c r="AC95">
        <v>61.698</v>
      </c>
      <c r="AD95">
        <v>60.924999999999997</v>
      </c>
      <c r="AE95">
        <v>59.790999999999997</v>
      </c>
      <c r="AF95">
        <v>58.475000000000001</v>
      </c>
      <c r="AG95">
        <v>57.276000000000003</v>
      </c>
      <c r="AH95" s="33">
        <f t="shared" si="10"/>
        <v>350772.00000000006</v>
      </c>
      <c r="AI95" s="33">
        <f t="shared" si="11"/>
        <v>319510</v>
      </c>
      <c r="AJ95" s="33">
        <f t="shared" si="12"/>
        <v>968447.00000000012</v>
      </c>
      <c r="AK95" s="33">
        <f t="shared" si="13"/>
        <v>298164.99999999994</v>
      </c>
      <c r="AL95" s="33">
        <f t="shared" si="14"/>
        <v>617675</v>
      </c>
    </row>
    <row r="96" spans="8:38">
      <c r="H96" s="31" t="s">
        <v>248</v>
      </c>
      <c r="I96">
        <v>212.928</v>
      </c>
      <c r="J96">
        <v>223.10900000000001</v>
      </c>
      <c r="K96">
        <v>232.334</v>
      </c>
      <c r="L96">
        <v>240.63399999999999</v>
      </c>
      <c r="M96">
        <v>246.4</v>
      </c>
      <c r="N96">
        <v>253.44200000000001</v>
      </c>
      <c r="O96">
        <v>259.60899999999998</v>
      </c>
      <c r="P96">
        <v>264.92500000000001</v>
      </c>
      <c r="Q96">
        <v>269.41199999999998</v>
      </c>
      <c r="R96">
        <v>273.24400000000003</v>
      </c>
      <c r="S96">
        <v>276.59500000000003</v>
      </c>
      <c r="T96">
        <v>278.73399999999998</v>
      </c>
      <c r="U96">
        <v>279.38400000000001</v>
      </c>
      <c r="V96">
        <v>279.01900000000001</v>
      </c>
      <c r="W96">
        <v>278.52499999999998</v>
      </c>
      <c r="X96">
        <v>277.88600000000002</v>
      </c>
      <c r="Y96">
        <v>277.327</v>
      </c>
      <c r="Z96">
        <v>277.10500000000002</v>
      </c>
      <c r="AA96">
        <v>277.27</v>
      </c>
      <c r="AB96">
        <v>277.47899999999998</v>
      </c>
      <c r="AC96">
        <v>277.63200000000001</v>
      </c>
      <c r="AD96">
        <v>279.26900000000001</v>
      </c>
      <c r="AE96">
        <v>283.06700000000001</v>
      </c>
      <c r="AF96">
        <v>288.34100000000001</v>
      </c>
      <c r="AG96">
        <v>293.74</v>
      </c>
      <c r="AH96" s="33">
        <f t="shared" si="10"/>
        <v>1392257</v>
      </c>
      <c r="AI96" s="33">
        <f t="shared" si="11"/>
        <v>1387067</v>
      </c>
      <c r="AJ96" s="33">
        <f t="shared" si="12"/>
        <v>4201373</v>
      </c>
      <c r="AK96" s="33">
        <f t="shared" si="13"/>
        <v>1422049.0000000002</v>
      </c>
      <c r="AL96" s="33">
        <f t="shared" si="14"/>
        <v>2809116</v>
      </c>
    </row>
    <row r="97" spans="8:38">
      <c r="H97" s="29" t="s">
        <v>249</v>
      </c>
      <c r="I97">
        <v>22.219000000000001</v>
      </c>
      <c r="J97">
        <v>22.611999999999998</v>
      </c>
      <c r="K97">
        <v>22.872</v>
      </c>
      <c r="L97">
        <v>23.018999999999998</v>
      </c>
      <c r="M97">
        <v>23.315999999999999</v>
      </c>
      <c r="N97">
        <v>23.146000000000001</v>
      </c>
      <c r="O97">
        <v>22.959</v>
      </c>
      <c r="P97">
        <v>22.771999999999998</v>
      </c>
      <c r="Q97">
        <v>22.597999999999999</v>
      </c>
      <c r="R97">
        <v>22.431999999999999</v>
      </c>
      <c r="S97">
        <v>22.265999999999998</v>
      </c>
      <c r="T97">
        <v>22.221</v>
      </c>
      <c r="U97">
        <v>22.353999999999999</v>
      </c>
      <c r="V97">
        <v>22.614999999999998</v>
      </c>
      <c r="W97">
        <v>22.87</v>
      </c>
      <c r="X97">
        <v>23.108000000000001</v>
      </c>
      <c r="Y97">
        <v>23.466999999999999</v>
      </c>
      <c r="Z97">
        <v>23.989000000000001</v>
      </c>
      <c r="AA97">
        <v>24.594000000000001</v>
      </c>
      <c r="AB97">
        <v>25.17</v>
      </c>
      <c r="AC97">
        <v>25.753</v>
      </c>
      <c r="AD97">
        <v>26.13</v>
      </c>
      <c r="AE97">
        <v>26.186</v>
      </c>
      <c r="AF97">
        <v>26.015999999999998</v>
      </c>
      <c r="AG97">
        <v>25.843</v>
      </c>
      <c r="AH97" s="33">
        <f t="shared" si="10"/>
        <v>112326</v>
      </c>
      <c r="AI97" s="33">
        <f t="shared" si="11"/>
        <v>120328.00000000001</v>
      </c>
      <c r="AJ97" s="33">
        <f t="shared" si="12"/>
        <v>362582</v>
      </c>
      <c r="AK97" s="33">
        <f t="shared" si="13"/>
        <v>129927.99999999997</v>
      </c>
      <c r="AL97" s="33">
        <f t="shared" si="14"/>
        <v>250256</v>
      </c>
    </row>
    <row r="98" spans="8:38">
      <c r="H98" s="29" t="s">
        <v>250</v>
      </c>
      <c r="I98">
        <v>435.57400000000001</v>
      </c>
      <c r="J98">
        <v>460.36799999999999</v>
      </c>
      <c r="K98">
        <v>480.92599999999999</v>
      </c>
      <c r="L98">
        <v>497.65499999999997</v>
      </c>
      <c r="M98">
        <v>512.28200000000004</v>
      </c>
      <c r="N98">
        <v>520.92600000000004</v>
      </c>
      <c r="O98">
        <v>527.58299999999997</v>
      </c>
      <c r="P98">
        <v>532.56500000000005</v>
      </c>
      <c r="Q98">
        <v>536.18499999999995</v>
      </c>
      <c r="R98">
        <v>538.59500000000003</v>
      </c>
      <c r="S98">
        <v>539.94899999999996</v>
      </c>
      <c r="T98">
        <v>541.35199999999998</v>
      </c>
      <c r="U98">
        <v>543.43100000000004</v>
      </c>
      <c r="V98">
        <v>546.024</v>
      </c>
      <c r="W98">
        <v>548.09799999999996</v>
      </c>
      <c r="X98">
        <v>549.57000000000005</v>
      </c>
      <c r="Y98">
        <v>552.72299999999996</v>
      </c>
      <c r="Z98">
        <v>558.49800000000005</v>
      </c>
      <c r="AA98">
        <v>565.86500000000001</v>
      </c>
      <c r="AB98">
        <v>573.34299999999996</v>
      </c>
      <c r="AC98">
        <v>581.81100000000004</v>
      </c>
      <c r="AD98">
        <v>587.78899999999999</v>
      </c>
      <c r="AE98">
        <v>589.58199999999999</v>
      </c>
      <c r="AF98">
        <v>589.13099999999997</v>
      </c>
      <c r="AG98">
        <v>589.88199999999995</v>
      </c>
      <c r="AH98" s="33">
        <f t="shared" si="10"/>
        <v>2718854</v>
      </c>
      <c r="AI98" s="33">
        <f t="shared" si="11"/>
        <v>2799999</v>
      </c>
      <c r="AJ98" s="33">
        <f t="shared" si="12"/>
        <v>8457048</v>
      </c>
      <c r="AK98" s="33">
        <f t="shared" si="13"/>
        <v>2938194.9999999995</v>
      </c>
      <c r="AL98" s="33">
        <f t="shared" si="14"/>
        <v>5738194</v>
      </c>
    </row>
    <row r="99" spans="8:38">
      <c r="H99" s="29" t="s">
        <v>251</v>
      </c>
      <c r="I99">
        <v>98.331000000000003</v>
      </c>
      <c r="J99">
        <v>103.105</v>
      </c>
      <c r="K99">
        <v>107.086</v>
      </c>
      <c r="L99">
        <v>110.321</v>
      </c>
      <c r="M99">
        <v>111.746</v>
      </c>
      <c r="N99">
        <v>113.467</v>
      </c>
      <c r="O99">
        <v>114.67100000000001</v>
      </c>
      <c r="P99">
        <v>115.384</v>
      </c>
      <c r="Q99">
        <v>115.633</v>
      </c>
      <c r="R99">
        <v>115.486</v>
      </c>
      <c r="S99">
        <v>115.014</v>
      </c>
      <c r="T99">
        <v>114.02800000000001</v>
      </c>
      <c r="U99">
        <v>112.471</v>
      </c>
      <c r="V99">
        <v>110.497</v>
      </c>
      <c r="W99">
        <v>108.339</v>
      </c>
      <c r="X99">
        <v>105.97499999999999</v>
      </c>
      <c r="Y99">
        <v>103.67400000000001</v>
      </c>
      <c r="Z99">
        <v>101.6</v>
      </c>
      <c r="AA99">
        <v>99.677999999999997</v>
      </c>
      <c r="AB99">
        <v>97.64</v>
      </c>
      <c r="AC99">
        <v>95.510999999999996</v>
      </c>
      <c r="AD99">
        <v>93.587999999999994</v>
      </c>
      <c r="AE99">
        <v>91.984999999999999</v>
      </c>
      <c r="AF99">
        <v>90.584000000000003</v>
      </c>
      <c r="AG99">
        <v>89.177999999999997</v>
      </c>
      <c r="AH99" s="33">
        <f t="shared" si="10"/>
        <v>560349</v>
      </c>
      <c r="AI99" s="33">
        <f t="shared" si="11"/>
        <v>508567</v>
      </c>
      <c r="AJ99" s="33">
        <f t="shared" si="12"/>
        <v>1529762.0000000002</v>
      </c>
      <c r="AK99" s="33">
        <f t="shared" si="13"/>
        <v>460846</v>
      </c>
      <c r="AL99" s="33">
        <f t="shared" si="14"/>
        <v>969412.99999999988</v>
      </c>
    </row>
    <row r="100" spans="8:38">
      <c r="H100" s="29" t="s">
        <v>252</v>
      </c>
      <c r="I100">
        <v>176.29499999999999</v>
      </c>
      <c r="J100">
        <v>185.58099999999999</v>
      </c>
      <c r="K100">
        <v>191.82300000000001</v>
      </c>
      <c r="L100">
        <v>195.291</v>
      </c>
      <c r="M100">
        <v>194.63499999999999</v>
      </c>
      <c r="N100">
        <v>193.91800000000001</v>
      </c>
      <c r="O100">
        <v>191.21799999999999</v>
      </c>
      <c r="P100">
        <v>186.779</v>
      </c>
      <c r="Q100">
        <v>180.84100000000001</v>
      </c>
      <c r="R100">
        <v>173.874</v>
      </c>
      <c r="S100">
        <v>166.345</v>
      </c>
      <c r="T100">
        <v>157.369</v>
      </c>
      <c r="U100">
        <v>146.73699999999999</v>
      </c>
      <c r="V100">
        <v>135.36799999999999</v>
      </c>
      <c r="W100">
        <v>124.354</v>
      </c>
      <c r="X100">
        <v>113.435</v>
      </c>
      <c r="Y100">
        <v>105.36799999999999</v>
      </c>
      <c r="Z100">
        <v>101.628</v>
      </c>
      <c r="AA100">
        <v>101.173</v>
      </c>
      <c r="AB100">
        <v>101.02</v>
      </c>
      <c r="AC100">
        <v>101.206</v>
      </c>
      <c r="AD100">
        <v>104.355</v>
      </c>
      <c r="AE100">
        <v>111.295</v>
      </c>
      <c r="AF100">
        <v>120.696</v>
      </c>
      <c r="AG100">
        <v>130.09</v>
      </c>
      <c r="AH100" s="33">
        <f t="shared" si="10"/>
        <v>730173</v>
      </c>
      <c r="AI100" s="33">
        <f t="shared" si="11"/>
        <v>522624</v>
      </c>
      <c r="AJ100" s="33">
        <f t="shared" si="12"/>
        <v>1820438.9999999995</v>
      </c>
      <c r="AK100" s="33">
        <f t="shared" si="13"/>
        <v>567642</v>
      </c>
      <c r="AL100" s="33">
        <f t="shared" si="14"/>
        <v>1090266</v>
      </c>
    </row>
    <row r="101" spans="8:38">
      <c r="H101" s="29" t="s">
        <v>96</v>
      </c>
      <c r="I101">
        <v>690.495</v>
      </c>
      <c r="J101">
        <v>693.33799999999997</v>
      </c>
      <c r="K101">
        <v>695.45899999999995</v>
      </c>
      <c r="L101">
        <v>696.77800000000002</v>
      </c>
      <c r="M101">
        <v>694.81500000000005</v>
      </c>
      <c r="N101">
        <v>695.39800000000002</v>
      </c>
      <c r="O101">
        <v>694.81600000000003</v>
      </c>
      <c r="P101">
        <v>692.95899999999995</v>
      </c>
      <c r="Q101">
        <v>689.71600000000001</v>
      </c>
      <c r="R101">
        <v>685.42499999999995</v>
      </c>
      <c r="S101">
        <v>680.42200000000003</v>
      </c>
      <c r="T101">
        <v>672.36599999999999</v>
      </c>
      <c r="U101">
        <v>660.25300000000004</v>
      </c>
      <c r="V101">
        <v>645.31399999999996</v>
      </c>
      <c r="W101">
        <v>629.71799999999996</v>
      </c>
      <c r="X101">
        <v>612.95899999999995</v>
      </c>
      <c r="Y101">
        <v>596.91200000000003</v>
      </c>
      <c r="Z101">
        <v>582.70600000000002</v>
      </c>
      <c r="AA101">
        <v>569.48800000000006</v>
      </c>
      <c r="AB101">
        <v>555.78800000000001</v>
      </c>
      <c r="AC101">
        <v>542.51800000000003</v>
      </c>
      <c r="AD101">
        <v>527.13499999999999</v>
      </c>
      <c r="AE101">
        <v>508.42700000000002</v>
      </c>
      <c r="AF101">
        <v>488.06</v>
      </c>
      <c r="AG101">
        <v>468.28500000000003</v>
      </c>
      <c r="AH101" s="33">
        <f t="shared" si="10"/>
        <v>3288073</v>
      </c>
      <c r="AI101" s="33">
        <f t="shared" si="11"/>
        <v>2917853.0000000005</v>
      </c>
      <c r="AJ101" s="33">
        <f t="shared" si="12"/>
        <v>8740350.9999999981</v>
      </c>
      <c r="AK101" s="33">
        <f t="shared" si="13"/>
        <v>2534424.9999999995</v>
      </c>
      <c r="AL101" s="33">
        <f t="shared" si="14"/>
        <v>5452278</v>
      </c>
    </row>
    <row r="102" spans="8:38">
      <c r="H102" s="29" t="s">
        <v>97</v>
      </c>
      <c r="I102">
        <v>1.5349999999999999</v>
      </c>
      <c r="J102">
        <v>1.4890000000000001</v>
      </c>
      <c r="K102">
        <v>1.452</v>
      </c>
      <c r="L102">
        <v>1.423</v>
      </c>
      <c r="M102">
        <v>1.347</v>
      </c>
      <c r="N102">
        <v>1.3620000000000001</v>
      </c>
      <c r="O102">
        <v>1.373</v>
      </c>
      <c r="P102">
        <v>1.379</v>
      </c>
      <c r="Q102">
        <v>1.38</v>
      </c>
      <c r="R102">
        <v>1.38</v>
      </c>
      <c r="S102">
        <v>1.3839999999999999</v>
      </c>
      <c r="T102">
        <v>1.36</v>
      </c>
      <c r="U102">
        <v>1.292</v>
      </c>
      <c r="V102">
        <v>1.1990000000000001</v>
      </c>
      <c r="W102">
        <v>1.1080000000000001</v>
      </c>
      <c r="X102">
        <v>1.0089999999999999</v>
      </c>
      <c r="Y102">
        <v>0.95199999999999996</v>
      </c>
      <c r="Z102">
        <v>0.96299999999999997</v>
      </c>
      <c r="AA102">
        <v>1.0169999999999999</v>
      </c>
      <c r="AB102">
        <v>1.0640000000000001</v>
      </c>
      <c r="AC102">
        <v>1.1160000000000001</v>
      </c>
      <c r="AD102">
        <v>1.1419999999999999</v>
      </c>
      <c r="AE102">
        <v>1.1200000000000001</v>
      </c>
      <c r="AF102">
        <v>1.07</v>
      </c>
      <c r="AG102">
        <v>1.026</v>
      </c>
      <c r="AH102" s="33">
        <f t="shared" si="10"/>
        <v>6343</v>
      </c>
      <c r="AI102" s="33">
        <f t="shared" si="11"/>
        <v>5005</v>
      </c>
      <c r="AJ102" s="33">
        <f t="shared" si="12"/>
        <v>16822</v>
      </c>
      <c r="AK102" s="33">
        <f t="shared" si="13"/>
        <v>5474</v>
      </c>
      <c r="AL102" s="33">
        <f t="shared" si="14"/>
        <v>10479</v>
      </c>
    </row>
    <row r="103" spans="8:38">
      <c r="H103" s="29" t="s">
        <v>253</v>
      </c>
      <c r="I103">
        <v>27.649000000000001</v>
      </c>
      <c r="J103">
        <v>28.472000000000001</v>
      </c>
      <c r="K103">
        <v>29.102</v>
      </c>
      <c r="L103">
        <v>29.544</v>
      </c>
      <c r="M103">
        <v>29.542000000000002</v>
      </c>
      <c r="N103">
        <v>29.777000000000001</v>
      </c>
      <c r="O103">
        <v>29.812000000000001</v>
      </c>
      <c r="P103">
        <v>29.654</v>
      </c>
      <c r="Q103">
        <v>29.309000000000001</v>
      </c>
      <c r="R103">
        <v>28.850999999999999</v>
      </c>
      <c r="S103">
        <v>28.353000000000002</v>
      </c>
      <c r="T103">
        <v>27.489000000000001</v>
      </c>
      <c r="U103">
        <v>26.131</v>
      </c>
      <c r="V103">
        <v>24.486000000000001</v>
      </c>
      <c r="W103">
        <v>22.85</v>
      </c>
      <c r="X103">
        <v>21.116</v>
      </c>
      <c r="Y103">
        <v>19.855</v>
      </c>
      <c r="Z103">
        <v>19.364000000000001</v>
      </c>
      <c r="AA103">
        <v>19.381</v>
      </c>
      <c r="AB103">
        <v>19.428000000000001</v>
      </c>
      <c r="AC103">
        <v>19.706</v>
      </c>
      <c r="AD103">
        <v>19.658000000000001</v>
      </c>
      <c r="AE103">
        <v>18.994</v>
      </c>
      <c r="AF103">
        <v>18.052</v>
      </c>
      <c r="AG103">
        <v>17.363</v>
      </c>
      <c r="AH103" s="33">
        <f t="shared" si="10"/>
        <v>129309</v>
      </c>
      <c r="AI103" s="33">
        <f t="shared" si="11"/>
        <v>99144</v>
      </c>
      <c r="AJ103" s="33">
        <f t="shared" si="12"/>
        <v>322226.00000000006</v>
      </c>
      <c r="AK103" s="33">
        <f t="shared" si="13"/>
        <v>93773</v>
      </c>
      <c r="AL103" s="33">
        <f t="shared" si="14"/>
        <v>192917</v>
      </c>
    </row>
    <row r="104" spans="8:38">
      <c r="H104" s="29" t="s">
        <v>203</v>
      </c>
      <c r="I104">
        <v>68.201999999999998</v>
      </c>
      <c r="J104">
        <v>73.242000000000004</v>
      </c>
      <c r="K104">
        <v>76.531999999999996</v>
      </c>
      <c r="L104">
        <v>78.266000000000005</v>
      </c>
      <c r="M104">
        <v>79.819000000000003</v>
      </c>
      <c r="N104">
        <v>78.078999999999994</v>
      </c>
      <c r="O104">
        <v>75.647000000000006</v>
      </c>
      <c r="P104">
        <v>72.682000000000002</v>
      </c>
      <c r="Q104">
        <v>69.341999999999999</v>
      </c>
      <c r="R104">
        <v>65.665999999999997</v>
      </c>
      <c r="S104">
        <v>61.691000000000003</v>
      </c>
      <c r="T104">
        <v>58.174999999999997</v>
      </c>
      <c r="U104">
        <v>55.517000000000003</v>
      </c>
      <c r="V104">
        <v>53.515000000000001</v>
      </c>
      <c r="W104">
        <v>51.511000000000003</v>
      </c>
      <c r="X104">
        <v>49.567</v>
      </c>
      <c r="Y104">
        <v>48.322000000000003</v>
      </c>
      <c r="Z104">
        <v>48.006999999999998</v>
      </c>
      <c r="AA104">
        <v>48.371000000000002</v>
      </c>
      <c r="AB104">
        <v>48.871000000000002</v>
      </c>
      <c r="AC104">
        <v>49.539000000000001</v>
      </c>
      <c r="AD104">
        <v>50.44</v>
      </c>
      <c r="AE104">
        <v>51.524000000000001</v>
      </c>
      <c r="AF104">
        <v>52.719000000000001</v>
      </c>
      <c r="AG104">
        <v>53.912999999999997</v>
      </c>
      <c r="AH104" s="33">
        <f t="shared" si="10"/>
        <v>280409.00000000006</v>
      </c>
      <c r="AI104" s="33">
        <f t="shared" si="11"/>
        <v>243138.00000000003</v>
      </c>
      <c r="AJ104" s="33">
        <f t="shared" si="12"/>
        <v>781682.00000000012</v>
      </c>
      <c r="AK104" s="33">
        <f t="shared" si="13"/>
        <v>258135</v>
      </c>
      <c r="AL104" s="33">
        <f t="shared" si="14"/>
        <v>501273</v>
      </c>
    </row>
    <row r="105" spans="8:38">
      <c r="H105" s="29" t="s">
        <v>204</v>
      </c>
      <c r="I105">
        <v>79.832999999999998</v>
      </c>
      <c r="J105">
        <v>78.697000000000003</v>
      </c>
      <c r="K105">
        <v>77.772999999999996</v>
      </c>
      <c r="L105">
        <v>77.034000000000006</v>
      </c>
      <c r="M105">
        <v>75.89</v>
      </c>
      <c r="N105">
        <v>75.825999999999993</v>
      </c>
      <c r="O105">
        <v>75.763000000000005</v>
      </c>
      <c r="P105">
        <v>75.679000000000002</v>
      </c>
      <c r="Q105">
        <v>75.552000000000007</v>
      </c>
      <c r="R105">
        <v>75.433999999999997</v>
      </c>
      <c r="S105">
        <v>75.379000000000005</v>
      </c>
      <c r="T105">
        <v>74.992000000000004</v>
      </c>
      <c r="U105">
        <v>74.102999999999994</v>
      </c>
      <c r="V105">
        <v>72.912000000000006</v>
      </c>
      <c r="W105">
        <v>71.760000000000005</v>
      </c>
      <c r="X105">
        <v>70.540999999999997</v>
      </c>
      <c r="Y105">
        <v>69.658000000000001</v>
      </c>
      <c r="Z105">
        <v>69.334999999999994</v>
      </c>
      <c r="AA105">
        <v>69.367999999999995</v>
      </c>
      <c r="AB105">
        <v>69.286000000000001</v>
      </c>
      <c r="AC105">
        <v>69.126999999999995</v>
      </c>
      <c r="AD105">
        <v>69.013000000000005</v>
      </c>
      <c r="AE105">
        <v>68.936000000000007</v>
      </c>
      <c r="AF105">
        <v>68.825000000000003</v>
      </c>
      <c r="AG105">
        <v>68.658000000000001</v>
      </c>
      <c r="AH105" s="33">
        <f t="shared" si="10"/>
        <v>369145.99999999994</v>
      </c>
      <c r="AI105" s="33">
        <f t="shared" si="11"/>
        <v>348188</v>
      </c>
      <c r="AJ105" s="33">
        <f t="shared" si="12"/>
        <v>1061893</v>
      </c>
      <c r="AK105" s="33">
        <f t="shared" si="13"/>
        <v>344559</v>
      </c>
      <c r="AL105" s="33">
        <f t="shared" si="14"/>
        <v>692747.00000000012</v>
      </c>
    </row>
    <row r="106" spans="8:38">
      <c r="H106" s="31" t="s">
        <v>254</v>
      </c>
      <c r="I106">
        <v>13.07</v>
      </c>
      <c r="J106">
        <v>11.632</v>
      </c>
      <c r="K106">
        <v>10.545999999999999</v>
      </c>
      <c r="L106">
        <v>9.77</v>
      </c>
      <c r="M106">
        <v>8.8640000000000008</v>
      </c>
      <c r="N106">
        <v>8.9329999999999998</v>
      </c>
      <c r="O106">
        <v>9.0850000000000009</v>
      </c>
      <c r="P106">
        <v>9.2910000000000004</v>
      </c>
      <c r="Q106">
        <v>9.5239999999999991</v>
      </c>
      <c r="R106">
        <v>9.7989999999999995</v>
      </c>
      <c r="S106">
        <v>10.131</v>
      </c>
      <c r="T106">
        <v>10.27</v>
      </c>
      <c r="U106">
        <v>10.098000000000001</v>
      </c>
      <c r="V106">
        <v>9.7200000000000006</v>
      </c>
      <c r="W106">
        <v>9.4090000000000007</v>
      </c>
      <c r="X106">
        <v>9.173</v>
      </c>
      <c r="Y106">
        <v>8.8010000000000002</v>
      </c>
      <c r="Z106">
        <v>8.2379999999999995</v>
      </c>
      <c r="AA106">
        <v>7.6070000000000002</v>
      </c>
      <c r="AB106">
        <v>7.0209999999999999</v>
      </c>
      <c r="AC106">
        <v>6.3780000000000001</v>
      </c>
      <c r="AD106">
        <v>6.2889999999999997</v>
      </c>
      <c r="AE106">
        <v>7.0439999999999996</v>
      </c>
      <c r="AF106">
        <v>8.3369999999999997</v>
      </c>
      <c r="AG106">
        <v>9.5579999999999998</v>
      </c>
      <c r="AH106" s="33">
        <f t="shared" si="10"/>
        <v>49628</v>
      </c>
      <c r="AI106" s="33">
        <f t="shared" si="11"/>
        <v>40840</v>
      </c>
      <c r="AJ106" s="33">
        <f t="shared" si="12"/>
        <v>128074.00000000001</v>
      </c>
      <c r="AK106" s="33">
        <f t="shared" si="13"/>
        <v>37605.999999999993</v>
      </c>
      <c r="AL106" s="33">
        <f t="shared" si="14"/>
        <v>78446</v>
      </c>
    </row>
    <row r="107" spans="8:38">
      <c r="H107" s="29" t="s">
        <v>255</v>
      </c>
      <c r="I107">
        <v>55.771999999999998</v>
      </c>
      <c r="J107">
        <v>57.216000000000001</v>
      </c>
      <c r="K107">
        <v>58.155000000000001</v>
      </c>
      <c r="L107">
        <v>58.658000000000001</v>
      </c>
      <c r="M107">
        <v>58.786999999999999</v>
      </c>
      <c r="N107">
        <v>57.95</v>
      </c>
      <c r="O107">
        <v>57.064999999999998</v>
      </c>
      <c r="P107">
        <v>56.186</v>
      </c>
      <c r="Q107">
        <v>55.366999999999997</v>
      </c>
      <c r="R107">
        <v>54.543999999999997</v>
      </c>
      <c r="S107">
        <v>53.655000000000001</v>
      </c>
      <c r="T107">
        <v>53.337000000000003</v>
      </c>
      <c r="U107">
        <v>53.88</v>
      </c>
      <c r="V107">
        <v>54.985999999999997</v>
      </c>
      <c r="W107">
        <v>56.061</v>
      </c>
      <c r="X107">
        <v>57.216999999999999</v>
      </c>
      <c r="Y107">
        <v>58.225999999999999</v>
      </c>
      <c r="Z107">
        <v>58.914000000000001</v>
      </c>
      <c r="AA107">
        <v>59.384999999999998</v>
      </c>
      <c r="AB107">
        <v>59.893999999999998</v>
      </c>
      <c r="AC107">
        <v>60.357999999999997</v>
      </c>
      <c r="AD107">
        <v>60.805999999999997</v>
      </c>
      <c r="AE107">
        <v>61.268000000000001</v>
      </c>
      <c r="AF107">
        <v>61.680999999999997</v>
      </c>
      <c r="AG107">
        <v>61.991</v>
      </c>
      <c r="AH107" s="33">
        <f t="shared" si="10"/>
        <v>271919</v>
      </c>
      <c r="AI107" s="33">
        <f t="shared" si="11"/>
        <v>293635.99999999994</v>
      </c>
      <c r="AJ107" s="33">
        <f t="shared" si="12"/>
        <v>871659</v>
      </c>
      <c r="AK107" s="33">
        <f t="shared" si="13"/>
        <v>306104</v>
      </c>
      <c r="AL107" s="33">
        <f t="shared" si="14"/>
        <v>599740</v>
      </c>
    </row>
    <row r="108" spans="8:38">
      <c r="H108" s="29" t="s">
        <v>101</v>
      </c>
      <c r="I108">
        <v>26.715</v>
      </c>
      <c r="J108">
        <v>25.78</v>
      </c>
      <c r="K108">
        <v>24.954000000000001</v>
      </c>
      <c r="L108">
        <v>24.23</v>
      </c>
      <c r="M108">
        <v>23.946999999999999</v>
      </c>
      <c r="N108">
        <v>23.292000000000002</v>
      </c>
      <c r="O108">
        <v>22.74</v>
      </c>
      <c r="P108">
        <v>22.286999999999999</v>
      </c>
      <c r="Q108">
        <v>21.925999999999998</v>
      </c>
      <c r="R108">
        <v>21.63</v>
      </c>
      <c r="S108">
        <v>21.369</v>
      </c>
      <c r="T108">
        <v>21.256</v>
      </c>
      <c r="U108">
        <v>21.332999999999998</v>
      </c>
      <c r="V108">
        <v>21.524000000000001</v>
      </c>
      <c r="W108">
        <v>21.728000000000002</v>
      </c>
      <c r="X108">
        <v>21.983000000000001</v>
      </c>
      <c r="Y108">
        <v>22.062999999999999</v>
      </c>
      <c r="Z108">
        <v>21.850999999999999</v>
      </c>
      <c r="AA108">
        <v>21.452000000000002</v>
      </c>
      <c r="AB108">
        <v>21.077999999999999</v>
      </c>
      <c r="AC108">
        <v>20.675999999999998</v>
      </c>
      <c r="AD108">
        <v>20.337</v>
      </c>
      <c r="AE108">
        <v>20.123999999999999</v>
      </c>
      <c r="AF108">
        <v>19.98</v>
      </c>
      <c r="AG108">
        <v>19.79</v>
      </c>
      <c r="AH108" s="33">
        <f t="shared" si="10"/>
        <v>107210.00000000001</v>
      </c>
      <c r="AI108" s="33">
        <f t="shared" si="11"/>
        <v>108426.99999999999</v>
      </c>
      <c r="AJ108" s="33">
        <f t="shared" si="12"/>
        <v>316544.00000000006</v>
      </c>
      <c r="AK108" s="33">
        <f t="shared" si="13"/>
        <v>100907.00000000001</v>
      </c>
      <c r="AL108" s="33">
        <f t="shared" si="14"/>
        <v>209333.99999999994</v>
      </c>
    </row>
    <row r="109" spans="8:38">
      <c r="H109" s="29" t="s">
        <v>102</v>
      </c>
      <c r="I109">
        <v>74.28</v>
      </c>
      <c r="J109">
        <v>72.777000000000001</v>
      </c>
      <c r="K109">
        <v>71.388000000000005</v>
      </c>
      <c r="L109">
        <v>70.096000000000004</v>
      </c>
      <c r="M109">
        <v>68.911000000000001</v>
      </c>
      <c r="N109">
        <v>67.799000000000007</v>
      </c>
      <c r="O109">
        <v>66.722999999999999</v>
      </c>
      <c r="P109">
        <v>65.668999999999997</v>
      </c>
      <c r="Q109">
        <v>64.620999999999995</v>
      </c>
      <c r="R109">
        <v>63.576000000000001</v>
      </c>
      <c r="S109">
        <v>62.534999999999997</v>
      </c>
      <c r="T109">
        <v>61.41</v>
      </c>
      <c r="U109">
        <v>60.158999999999999</v>
      </c>
      <c r="V109">
        <v>58.808</v>
      </c>
      <c r="W109">
        <v>57.442</v>
      </c>
      <c r="X109">
        <v>56.06</v>
      </c>
      <c r="Y109">
        <v>54.567999999999998</v>
      </c>
      <c r="Z109">
        <v>52.933</v>
      </c>
      <c r="AA109">
        <v>51.201000000000001</v>
      </c>
      <c r="AB109">
        <v>49.481000000000002</v>
      </c>
      <c r="AC109">
        <v>47.787999999999997</v>
      </c>
      <c r="AD109">
        <v>46.04</v>
      </c>
      <c r="AE109">
        <v>44.22</v>
      </c>
      <c r="AF109">
        <v>42.389000000000003</v>
      </c>
      <c r="AG109">
        <v>40.6</v>
      </c>
      <c r="AH109" s="33">
        <f t="shared" si="10"/>
        <v>300354</v>
      </c>
      <c r="AI109" s="33">
        <f t="shared" si="11"/>
        <v>264243</v>
      </c>
      <c r="AJ109" s="33">
        <f t="shared" si="12"/>
        <v>785634</v>
      </c>
      <c r="AK109" s="33">
        <f t="shared" si="13"/>
        <v>221037</v>
      </c>
      <c r="AL109" s="33">
        <f t="shared" si="14"/>
        <v>485280.00000000006</v>
      </c>
    </row>
    <row r="110" spans="8:38">
      <c r="H110" s="29" t="s">
        <v>256</v>
      </c>
      <c r="I110">
        <v>57.695999999999998</v>
      </c>
      <c r="J110">
        <v>60.209000000000003</v>
      </c>
      <c r="K110">
        <v>62.12</v>
      </c>
      <c r="L110">
        <v>63.482999999999997</v>
      </c>
      <c r="M110">
        <v>64.331999999999994</v>
      </c>
      <c r="N110">
        <v>64.665999999999997</v>
      </c>
      <c r="O110">
        <v>64.655000000000001</v>
      </c>
      <c r="P110">
        <v>64.338999999999999</v>
      </c>
      <c r="Q110">
        <v>63.761000000000003</v>
      </c>
      <c r="R110">
        <v>62.975000000000001</v>
      </c>
      <c r="S110">
        <v>62.034999999999997</v>
      </c>
      <c r="T110">
        <v>60.920999999999999</v>
      </c>
      <c r="U110">
        <v>59.646999999999998</v>
      </c>
      <c r="V110">
        <v>58.293999999999997</v>
      </c>
      <c r="W110">
        <v>56.915999999999997</v>
      </c>
      <c r="X110">
        <v>55.488999999999997</v>
      </c>
      <c r="Y110">
        <v>54.38</v>
      </c>
      <c r="Z110">
        <v>53.774999999999999</v>
      </c>
      <c r="AA110">
        <v>53.531999999999996</v>
      </c>
      <c r="AB110">
        <v>53.317</v>
      </c>
      <c r="AC110">
        <v>53.186</v>
      </c>
      <c r="AD110">
        <v>53.186</v>
      </c>
      <c r="AE110">
        <v>53.305</v>
      </c>
      <c r="AF110">
        <v>53.534999999999997</v>
      </c>
      <c r="AG110">
        <v>53.832000000000001</v>
      </c>
      <c r="AH110" s="33">
        <f t="shared" si="10"/>
        <v>297813</v>
      </c>
      <c r="AI110" s="33">
        <f t="shared" si="11"/>
        <v>270493</v>
      </c>
      <c r="AJ110" s="33">
        <f t="shared" si="12"/>
        <v>835349.99999999988</v>
      </c>
      <c r="AK110" s="33">
        <f t="shared" si="13"/>
        <v>267044</v>
      </c>
      <c r="AL110" s="33">
        <f t="shared" si="14"/>
        <v>537536.99999999988</v>
      </c>
    </row>
    <row r="111" spans="8:38">
      <c r="H111" s="31" t="s">
        <v>257</v>
      </c>
      <c r="I111">
        <v>11.845000000000001</v>
      </c>
      <c r="J111">
        <v>13.565</v>
      </c>
      <c r="K111">
        <v>14.76</v>
      </c>
      <c r="L111">
        <v>15.494999999999999</v>
      </c>
      <c r="M111">
        <v>15.718999999999999</v>
      </c>
      <c r="N111">
        <v>15.528</v>
      </c>
      <c r="O111">
        <v>15.14</v>
      </c>
      <c r="P111">
        <v>14.606</v>
      </c>
      <c r="Q111">
        <v>13.978999999999999</v>
      </c>
      <c r="R111">
        <v>13.247999999999999</v>
      </c>
      <c r="S111">
        <v>12.404999999999999</v>
      </c>
      <c r="T111">
        <v>11.805</v>
      </c>
      <c r="U111">
        <v>11.62</v>
      </c>
      <c r="V111">
        <v>11.721</v>
      </c>
      <c r="W111">
        <v>11.811</v>
      </c>
      <c r="X111">
        <v>11.959</v>
      </c>
      <c r="Y111">
        <v>12.128</v>
      </c>
      <c r="Z111">
        <v>12.273999999999999</v>
      </c>
      <c r="AA111">
        <v>12.44</v>
      </c>
      <c r="AB111">
        <v>12.66</v>
      </c>
      <c r="AC111">
        <v>12.864000000000001</v>
      </c>
      <c r="AD111">
        <v>13.352</v>
      </c>
      <c r="AE111">
        <v>14.255000000000001</v>
      </c>
      <c r="AF111">
        <v>15.397</v>
      </c>
      <c r="AG111">
        <v>16.475000000000001</v>
      </c>
      <c r="AH111" s="33">
        <f t="shared" si="10"/>
        <v>59362</v>
      </c>
      <c r="AI111" s="33">
        <f t="shared" si="11"/>
        <v>61461</v>
      </c>
      <c r="AJ111" s="33">
        <f t="shared" si="12"/>
        <v>193165.99999999997</v>
      </c>
      <c r="AK111" s="33">
        <f t="shared" si="13"/>
        <v>72343</v>
      </c>
      <c r="AL111" s="33">
        <f t="shared" si="14"/>
        <v>133804</v>
      </c>
    </row>
    <row r="112" spans="8:38">
      <c r="H112" s="31" t="s">
        <v>258</v>
      </c>
      <c r="I112">
        <v>3.1760000000000002</v>
      </c>
      <c r="J112">
        <v>3.2050000000000001</v>
      </c>
      <c r="K112">
        <v>3.2189999999999999</v>
      </c>
      <c r="L112">
        <v>3.22</v>
      </c>
      <c r="M112">
        <v>3.2250000000000001</v>
      </c>
      <c r="N112">
        <v>3.1960000000000002</v>
      </c>
      <c r="O112">
        <v>3.1659999999999999</v>
      </c>
      <c r="P112">
        <v>3.1360000000000001</v>
      </c>
      <c r="Q112">
        <v>3.109</v>
      </c>
      <c r="R112">
        <v>3.085</v>
      </c>
      <c r="S112">
        <v>3.0619999999999998</v>
      </c>
      <c r="T112">
        <v>3.0579999999999998</v>
      </c>
      <c r="U112">
        <v>3.0790000000000002</v>
      </c>
      <c r="V112">
        <v>3.12</v>
      </c>
      <c r="W112">
        <v>3.165</v>
      </c>
      <c r="X112">
        <v>3.2160000000000002</v>
      </c>
      <c r="Y112">
        <v>3.2810000000000001</v>
      </c>
      <c r="Z112">
        <v>3.3610000000000002</v>
      </c>
      <c r="AA112">
        <v>3.4529999999999998</v>
      </c>
      <c r="AB112">
        <v>3.55</v>
      </c>
      <c r="AC112">
        <v>3.6539999999999999</v>
      </c>
      <c r="AD112">
        <v>3.7559999999999998</v>
      </c>
      <c r="AE112">
        <v>3.8530000000000002</v>
      </c>
      <c r="AF112">
        <v>3.9470000000000001</v>
      </c>
      <c r="AG112">
        <v>4.0410000000000004</v>
      </c>
      <c r="AH112" s="33">
        <f t="shared" si="10"/>
        <v>15483.999999999998</v>
      </c>
      <c r="AI112" s="33">
        <f t="shared" si="11"/>
        <v>16861</v>
      </c>
      <c r="AJ112" s="33">
        <f t="shared" si="12"/>
        <v>51596</v>
      </c>
      <c r="AK112" s="33">
        <f t="shared" si="13"/>
        <v>19251</v>
      </c>
      <c r="AL112" s="33">
        <f t="shared" si="14"/>
        <v>36112.000000000007</v>
      </c>
    </row>
    <row r="113" spans="8:38">
      <c r="H113" s="29" t="s">
        <v>103</v>
      </c>
      <c r="I113">
        <v>420.11200000000002</v>
      </c>
      <c r="J113">
        <v>407.73099999999999</v>
      </c>
      <c r="K113">
        <v>396.53500000000003</v>
      </c>
      <c r="L113">
        <v>386.41500000000002</v>
      </c>
      <c r="M113">
        <v>376.85</v>
      </c>
      <c r="N113">
        <v>369.07299999999998</v>
      </c>
      <c r="O113">
        <v>361.87700000000001</v>
      </c>
      <c r="P113">
        <v>355.17</v>
      </c>
      <c r="Q113">
        <v>348.85899999999998</v>
      </c>
      <c r="R113">
        <v>342.92399999999998</v>
      </c>
      <c r="S113">
        <v>337.34300000000002</v>
      </c>
      <c r="T113">
        <v>331.661</v>
      </c>
      <c r="U113">
        <v>325.63600000000002</v>
      </c>
      <c r="V113">
        <v>319.39600000000002</v>
      </c>
      <c r="W113">
        <v>313.21800000000002</v>
      </c>
      <c r="X113">
        <v>306.94200000000001</v>
      </c>
      <c r="Y113">
        <v>300.80900000000003</v>
      </c>
      <c r="Z113">
        <v>294.93299999999999</v>
      </c>
      <c r="AA113">
        <v>289.09199999999998</v>
      </c>
      <c r="AB113">
        <v>283.09899999999999</v>
      </c>
      <c r="AC113">
        <v>277.16500000000002</v>
      </c>
      <c r="AD113">
        <v>270.11099999999999</v>
      </c>
      <c r="AE113">
        <v>261.38499999999999</v>
      </c>
      <c r="AF113">
        <v>251.59800000000001</v>
      </c>
      <c r="AG113">
        <v>241.95</v>
      </c>
      <c r="AH113" s="33">
        <f t="shared" si="10"/>
        <v>1627254.0000000002</v>
      </c>
      <c r="AI113" s="33">
        <f t="shared" si="11"/>
        <v>1474874.9999999998</v>
      </c>
      <c r="AJ113" s="33">
        <f t="shared" si="12"/>
        <v>4404338</v>
      </c>
      <c r="AK113" s="33">
        <f t="shared" si="13"/>
        <v>1302209</v>
      </c>
      <c r="AL113" s="33">
        <f t="shared" si="14"/>
        <v>2777084</v>
      </c>
    </row>
    <row r="114" spans="8:38">
      <c r="H114" s="29" t="s">
        <v>104</v>
      </c>
      <c r="I114">
        <v>293.05200000000002</v>
      </c>
      <c r="J114">
        <v>288.61099999999999</v>
      </c>
      <c r="K114">
        <v>284.70600000000002</v>
      </c>
      <c r="L114">
        <v>281.22199999999998</v>
      </c>
      <c r="M114">
        <v>275.96699999999998</v>
      </c>
      <c r="N114">
        <v>274.24</v>
      </c>
      <c r="O114">
        <v>272.31900000000002</v>
      </c>
      <c r="P114">
        <v>270.096</v>
      </c>
      <c r="Q114">
        <v>267.46800000000002</v>
      </c>
      <c r="R114">
        <v>264.63799999999998</v>
      </c>
      <c r="S114">
        <v>261.81400000000002</v>
      </c>
      <c r="T114">
        <v>257.33699999999999</v>
      </c>
      <c r="U114">
        <v>250.48400000000001</v>
      </c>
      <c r="V114">
        <v>242.07900000000001</v>
      </c>
      <c r="W114">
        <v>233.666</v>
      </c>
      <c r="X114">
        <v>224.929</v>
      </c>
      <c r="Y114">
        <v>216.82300000000001</v>
      </c>
      <c r="Z114">
        <v>209.97499999999999</v>
      </c>
      <c r="AA114">
        <v>203.95599999999999</v>
      </c>
      <c r="AB114">
        <v>197.70699999999999</v>
      </c>
      <c r="AC114">
        <v>191.441</v>
      </c>
      <c r="AD114">
        <v>185.32300000000001</v>
      </c>
      <c r="AE114">
        <v>179.33</v>
      </c>
      <c r="AF114">
        <v>173.47900000000001</v>
      </c>
      <c r="AG114">
        <v>167.72300000000001</v>
      </c>
      <c r="AH114" s="33">
        <f t="shared" si="10"/>
        <v>1245380</v>
      </c>
      <c r="AI114" s="33">
        <f t="shared" si="11"/>
        <v>1053389.9999999998</v>
      </c>
      <c r="AJ114" s="33">
        <f t="shared" si="12"/>
        <v>3196065.9999999995</v>
      </c>
      <c r="AK114" s="33">
        <f t="shared" si="13"/>
        <v>897296</v>
      </c>
      <c r="AL114" s="33">
        <f t="shared" si="14"/>
        <v>1950686</v>
      </c>
    </row>
    <row r="115" spans="8:38">
      <c r="H115" s="29" t="s">
        <v>259</v>
      </c>
      <c r="I115">
        <v>259.70600000000002</v>
      </c>
      <c r="J115">
        <v>256.81200000000001</v>
      </c>
      <c r="K115">
        <v>253.80199999999999</v>
      </c>
      <c r="L115">
        <v>250.773</v>
      </c>
      <c r="M115">
        <v>250.14</v>
      </c>
      <c r="N115">
        <v>246.14500000000001</v>
      </c>
      <c r="O115">
        <v>242.68899999999999</v>
      </c>
      <c r="P115">
        <v>239.85900000000001</v>
      </c>
      <c r="Q115">
        <v>237.74</v>
      </c>
      <c r="R115">
        <v>236.107</v>
      </c>
      <c r="S115">
        <v>234.73400000000001</v>
      </c>
      <c r="T115">
        <v>235.26900000000001</v>
      </c>
      <c r="U115">
        <v>238.423</v>
      </c>
      <c r="V115">
        <v>243.346</v>
      </c>
      <c r="W115">
        <v>248.37899999999999</v>
      </c>
      <c r="X115">
        <v>253.738</v>
      </c>
      <c r="Y115">
        <v>258.86500000000001</v>
      </c>
      <c r="Z115">
        <v>263.27699999999999</v>
      </c>
      <c r="AA115">
        <v>267.13499999999999</v>
      </c>
      <c r="AB115">
        <v>271.161</v>
      </c>
      <c r="AC115">
        <v>275.303</v>
      </c>
      <c r="AD115">
        <v>278.45800000000003</v>
      </c>
      <c r="AE115">
        <v>280.17899999999997</v>
      </c>
      <c r="AF115">
        <v>280.89400000000001</v>
      </c>
      <c r="AG115">
        <v>281.3</v>
      </c>
      <c r="AH115" s="33">
        <f t="shared" si="10"/>
        <v>1200151</v>
      </c>
      <c r="AI115" s="33">
        <f t="shared" si="11"/>
        <v>1314176.0000000002</v>
      </c>
      <c r="AJ115" s="33">
        <f t="shared" si="12"/>
        <v>3910461.0000000005</v>
      </c>
      <c r="AK115" s="33">
        <f t="shared" si="13"/>
        <v>1396133.9999999998</v>
      </c>
      <c r="AL115" s="33">
        <f t="shared" si="14"/>
        <v>2710310.0000000005</v>
      </c>
    </row>
    <row r="116" spans="8:38">
      <c r="H116" s="29" t="s">
        <v>260</v>
      </c>
      <c r="I116">
        <v>3.26</v>
      </c>
      <c r="J116">
        <v>3.4169999999999998</v>
      </c>
      <c r="K116">
        <v>3.5310000000000001</v>
      </c>
      <c r="L116">
        <v>3.605</v>
      </c>
      <c r="M116">
        <v>3.577</v>
      </c>
      <c r="N116">
        <v>3.613</v>
      </c>
      <c r="O116">
        <v>3.6160000000000001</v>
      </c>
      <c r="P116">
        <v>3.589</v>
      </c>
      <c r="Q116">
        <v>3.5350000000000001</v>
      </c>
      <c r="R116">
        <v>3.4670000000000001</v>
      </c>
      <c r="S116">
        <v>3.3940000000000001</v>
      </c>
      <c r="T116">
        <v>3.2810000000000001</v>
      </c>
      <c r="U116">
        <v>3.1139999999999999</v>
      </c>
      <c r="V116">
        <v>2.9220000000000002</v>
      </c>
      <c r="W116">
        <v>2.74</v>
      </c>
      <c r="X116">
        <v>2.556</v>
      </c>
      <c r="Y116">
        <v>2.4510000000000001</v>
      </c>
      <c r="Z116">
        <v>2.468</v>
      </c>
      <c r="AA116">
        <v>2.5710000000000002</v>
      </c>
      <c r="AB116">
        <v>2.6739999999999999</v>
      </c>
      <c r="AC116">
        <v>2.7839999999999998</v>
      </c>
      <c r="AD116">
        <v>2.9359999999999999</v>
      </c>
      <c r="AE116">
        <v>3.1349999999999998</v>
      </c>
      <c r="AF116">
        <v>3.363</v>
      </c>
      <c r="AG116">
        <v>3.5920000000000001</v>
      </c>
      <c r="AH116" s="33">
        <f t="shared" si="10"/>
        <v>15451.000000000002</v>
      </c>
      <c r="AI116" s="33">
        <f t="shared" si="11"/>
        <v>12719.999999999998</v>
      </c>
      <c r="AJ116" s="33">
        <f t="shared" si="12"/>
        <v>43981</v>
      </c>
      <c r="AK116" s="33">
        <f t="shared" si="13"/>
        <v>15810</v>
      </c>
      <c r="AL116" s="33">
        <f t="shared" si="14"/>
        <v>28529.999999999993</v>
      </c>
    </row>
    <row r="117" spans="8:38">
      <c r="H117" s="29" t="s">
        <v>105</v>
      </c>
      <c r="I117">
        <v>367.53100000000001</v>
      </c>
      <c r="J117">
        <v>356.70800000000003</v>
      </c>
      <c r="K117">
        <v>346.596</v>
      </c>
      <c r="L117">
        <v>337.096</v>
      </c>
      <c r="M117">
        <v>327.755</v>
      </c>
      <c r="N117">
        <v>319.82900000000001</v>
      </c>
      <c r="O117">
        <v>312.05500000000001</v>
      </c>
      <c r="P117">
        <v>304.34500000000003</v>
      </c>
      <c r="Q117">
        <v>296.61099999999999</v>
      </c>
      <c r="R117">
        <v>288.95999999999998</v>
      </c>
      <c r="S117">
        <v>281.49900000000002</v>
      </c>
      <c r="T117">
        <v>273.16699999999997</v>
      </c>
      <c r="U117">
        <v>263.488</v>
      </c>
      <c r="V117">
        <v>252.958</v>
      </c>
      <c r="W117">
        <v>242.614</v>
      </c>
      <c r="X117">
        <v>232.32599999999999</v>
      </c>
      <c r="Y117">
        <v>222.214</v>
      </c>
      <c r="Z117">
        <v>212.46700000000001</v>
      </c>
      <c r="AA117">
        <v>203.06700000000001</v>
      </c>
      <c r="AB117">
        <v>193.77199999999999</v>
      </c>
      <c r="AC117">
        <v>184.58600000000001</v>
      </c>
      <c r="AD117">
        <v>176.124</v>
      </c>
      <c r="AE117">
        <v>168.655</v>
      </c>
      <c r="AF117">
        <v>161.93899999999999</v>
      </c>
      <c r="AG117">
        <v>155.477</v>
      </c>
      <c r="AH117" s="33">
        <f t="shared" si="10"/>
        <v>1313726</v>
      </c>
      <c r="AI117" s="33">
        <f t="shared" si="11"/>
        <v>1063846</v>
      </c>
      <c r="AJ117" s="33">
        <f t="shared" si="12"/>
        <v>3224353</v>
      </c>
      <c r="AK117" s="33">
        <f t="shared" si="13"/>
        <v>846781</v>
      </c>
      <c r="AL117" s="33">
        <f t="shared" si="14"/>
        <v>1910627.0000000002</v>
      </c>
    </row>
    <row r="118" spans="8:38">
      <c r="H118" s="31" t="s">
        <v>261</v>
      </c>
      <c r="I118">
        <v>2.0760000000000001</v>
      </c>
      <c r="J118">
        <v>2.101</v>
      </c>
      <c r="K118">
        <v>2.1139999999999999</v>
      </c>
      <c r="L118">
        <v>2.1150000000000002</v>
      </c>
      <c r="M118">
        <v>2.0979999999999999</v>
      </c>
      <c r="N118">
        <v>2.0840000000000001</v>
      </c>
      <c r="O118">
        <v>2.0649999999999999</v>
      </c>
      <c r="P118">
        <v>2.044</v>
      </c>
      <c r="Q118">
        <v>2.0209999999999999</v>
      </c>
      <c r="R118">
        <v>1.998</v>
      </c>
      <c r="S118">
        <v>1.978</v>
      </c>
      <c r="T118">
        <v>1.9610000000000001</v>
      </c>
      <c r="U118">
        <v>1.948</v>
      </c>
      <c r="V118">
        <v>1.9419999999999999</v>
      </c>
      <c r="W118">
        <v>1.9410000000000001</v>
      </c>
      <c r="X118">
        <v>1.9419999999999999</v>
      </c>
      <c r="Y118">
        <v>1.97</v>
      </c>
      <c r="Z118">
        <v>2.0350000000000001</v>
      </c>
      <c r="AA118">
        <v>2.1259999999999999</v>
      </c>
      <c r="AB118">
        <v>2.218</v>
      </c>
      <c r="AC118">
        <v>2.3149999999999999</v>
      </c>
      <c r="AD118">
        <v>2.4129999999999998</v>
      </c>
      <c r="AE118">
        <v>2.5099999999999998</v>
      </c>
      <c r="AF118">
        <v>2.605</v>
      </c>
      <c r="AG118">
        <v>2.7</v>
      </c>
      <c r="AH118" s="33">
        <f t="shared" si="10"/>
        <v>9770.0000000000018</v>
      </c>
      <c r="AI118" s="33">
        <f t="shared" si="11"/>
        <v>10291</v>
      </c>
      <c r="AJ118" s="33">
        <f t="shared" si="12"/>
        <v>32604.000000000007</v>
      </c>
      <c r="AK118" s="33">
        <f t="shared" si="13"/>
        <v>12543</v>
      </c>
      <c r="AL118" s="33">
        <f t="shared" si="14"/>
        <v>22834</v>
      </c>
    </row>
    <row r="119" spans="8:38">
      <c r="H119" s="29" t="s">
        <v>262</v>
      </c>
      <c r="I119">
        <v>2.0630000000000002</v>
      </c>
      <c r="J119">
        <v>1.857</v>
      </c>
      <c r="K119">
        <v>1.718</v>
      </c>
      <c r="L119">
        <v>1.6359999999999999</v>
      </c>
      <c r="M119">
        <v>1.5489999999999999</v>
      </c>
      <c r="N119">
        <v>1.6080000000000001</v>
      </c>
      <c r="O119">
        <v>1.6879999999999999</v>
      </c>
      <c r="P119">
        <v>1.7849999999999999</v>
      </c>
      <c r="Q119">
        <v>1.893</v>
      </c>
      <c r="R119">
        <v>2.012</v>
      </c>
      <c r="S119">
        <v>2.1429999999999998</v>
      </c>
      <c r="T119">
        <v>2.2480000000000002</v>
      </c>
      <c r="U119">
        <v>2.3069999999999999</v>
      </c>
      <c r="V119">
        <v>2.3340000000000001</v>
      </c>
      <c r="W119">
        <v>2.3580000000000001</v>
      </c>
      <c r="X119">
        <v>2.3690000000000002</v>
      </c>
      <c r="Y119">
        <v>2.3879999999999999</v>
      </c>
      <c r="Z119">
        <v>2.427</v>
      </c>
      <c r="AA119">
        <v>2.4700000000000002</v>
      </c>
      <c r="AB119">
        <v>2.504</v>
      </c>
      <c r="AC119">
        <v>2.5499999999999998</v>
      </c>
      <c r="AD119">
        <v>2.5129999999999999</v>
      </c>
      <c r="AE119">
        <v>2.351</v>
      </c>
      <c r="AF119">
        <v>2.117</v>
      </c>
      <c r="AG119">
        <v>1.895</v>
      </c>
      <c r="AH119" s="33">
        <f t="shared" si="10"/>
        <v>11390</v>
      </c>
      <c r="AI119" s="33">
        <f t="shared" si="11"/>
        <v>12158</v>
      </c>
      <c r="AJ119" s="33">
        <f t="shared" si="12"/>
        <v>34974</v>
      </c>
      <c r="AK119" s="33">
        <f t="shared" si="13"/>
        <v>11425.999999999998</v>
      </c>
      <c r="AL119" s="33">
        <f t="shared" si="14"/>
        <v>23583.999999999996</v>
      </c>
    </row>
    <row r="120" spans="8:38">
      <c r="H120" s="29" t="s">
        <v>106</v>
      </c>
      <c r="I120">
        <v>69.004000000000005</v>
      </c>
      <c r="J120">
        <v>67.918999999999997</v>
      </c>
      <c r="K120">
        <v>66.712000000000003</v>
      </c>
      <c r="L120">
        <v>65.397999999999996</v>
      </c>
      <c r="M120">
        <v>64.266999999999996</v>
      </c>
      <c r="N120">
        <v>62.661999999999999</v>
      </c>
      <c r="O120">
        <v>61.033000000000001</v>
      </c>
      <c r="P120">
        <v>59.393999999999998</v>
      </c>
      <c r="Q120">
        <v>57.758000000000003</v>
      </c>
      <c r="R120">
        <v>56.124000000000002</v>
      </c>
      <c r="S120">
        <v>54.493000000000002</v>
      </c>
      <c r="T120">
        <v>52.94</v>
      </c>
      <c r="U120">
        <v>51.505000000000003</v>
      </c>
      <c r="V120">
        <v>50.161000000000001</v>
      </c>
      <c r="W120">
        <v>48.841999999999999</v>
      </c>
      <c r="X120">
        <v>47.558</v>
      </c>
      <c r="Y120">
        <v>46.332999999999998</v>
      </c>
      <c r="Z120">
        <v>45.171999999999997</v>
      </c>
      <c r="AA120">
        <v>44.067999999999998</v>
      </c>
      <c r="AB120">
        <v>43.006</v>
      </c>
      <c r="AC120">
        <v>41.987000000000002</v>
      </c>
      <c r="AD120">
        <v>41.008000000000003</v>
      </c>
      <c r="AE120">
        <v>40.064999999999998</v>
      </c>
      <c r="AF120">
        <v>39.155999999999999</v>
      </c>
      <c r="AG120">
        <v>38.271000000000001</v>
      </c>
      <c r="AH120" s="33">
        <f t="shared" si="10"/>
        <v>257940.99999999997</v>
      </c>
      <c r="AI120" s="33">
        <f t="shared" si="11"/>
        <v>226136.99999999997</v>
      </c>
      <c r="AJ120" s="33">
        <f t="shared" si="12"/>
        <v>684564.99999999988</v>
      </c>
      <c r="AK120" s="33">
        <f t="shared" si="13"/>
        <v>200487.00000000003</v>
      </c>
      <c r="AL120" s="33">
        <f t="shared" si="14"/>
        <v>426623.99999999994</v>
      </c>
    </row>
    <row r="121" spans="8:38">
      <c r="H121" s="29" t="s">
        <v>263</v>
      </c>
      <c r="I121">
        <v>6.3940000000000001</v>
      </c>
      <c r="J121">
        <v>6.3049999999999997</v>
      </c>
      <c r="K121">
        <v>6.28</v>
      </c>
      <c r="L121">
        <v>6.3129999999999997</v>
      </c>
      <c r="M121">
        <v>6.4630000000000001</v>
      </c>
      <c r="N121">
        <v>6.57</v>
      </c>
      <c r="O121">
        <v>6.718</v>
      </c>
      <c r="P121">
        <v>6.9029999999999996</v>
      </c>
      <c r="Q121">
        <v>7.1189999999999998</v>
      </c>
      <c r="R121">
        <v>7.3520000000000003</v>
      </c>
      <c r="S121">
        <v>7.5919999999999996</v>
      </c>
      <c r="T121">
        <v>7.867</v>
      </c>
      <c r="U121">
        <v>8.1869999999999994</v>
      </c>
      <c r="V121">
        <v>8.5250000000000004</v>
      </c>
      <c r="W121">
        <v>8.8629999999999995</v>
      </c>
      <c r="X121">
        <v>9.2260000000000009</v>
      </c>
      <c r="Y121">
        <v>9.4570000000000007</v>
      </c>
      <c r="Z121">
        <v>9.4849999999999994</v>
      </c>
      <c r="AA121">
        <v>9.3870000000000005</v>
      </c>
      <c r="AB121">
        <v>9.2880000000000003</v>
      </c>
      <c r="AC121">
        <v>9.1319999999999997</v>
      </c>
      <c r="AD121">
        <v>9.1210000000000004</v>
      </c>
      <c r="AE121">
        <v>9.3580000000000005</v>
      </c>
      <c r="AF121">
        <v>9.7319999999999993</v>
      </c>
      <c r="AG121">
        <v>10.057</v>
      </c>
      <c r="AH121" s="33">
        <f t="shared" si="10"/>
        <v>41034</v>
      </c>
      <c r="AI121" s="33">
        <f t="shared" si="11"/>
        <v>46843</v>
      </c>
      <c r="AJ121" s="33">
        <f t="shared" si="12"/>
        <v>135277</v>
      </c>
      <c r="AK121" s="33">
        <f t="shared" si="13"/>
        <v>47400.000000000007</v>
      </c>
      <c r="AL121" s="33">
        <f t="shared" si="14"/>
        <v>94243.000000000015</v>
      </c>
    </row>
    <row r="122" spans="8:38">
      <c r="H122" s="29" t="s">
        <v>264</v>
      </c>
      <c r="I122">
        <v>3.589</v>
      </c>
      <c r="J122">
        <v>3.5489999999999999</v>
      </c>
      <c r="K122">
        <v>3.5219999999999998</v>
      </c>
      <c r="L122">
        <v>3.5070000000000001</v>
      </c>
      <c r="M122">
        <v>3.4420000000000002</v>
      </c>
      <c r="N122">
        <v>3.472</v>
      </c>
      <c r="O122">
        <v>3.4969999999999999</v>
      </c>
      <c r="P122">
        <v>3.5139999999999998</v>
      </c>
      <c r="Q122">
        <v>3.5219999999999998</v>
      </c>
      <c r="R122">
        <v>3.5249999999999999</v>
      </c>
      <c r="S122">
        <v>3.5259999999999998</v>
      </c>
      <c r="T122">
        <v>3.4910000000000001</v>
      </c>
      <c r="U122">
        <v>3.403</v>
      </c>
      <c r="V122">
        <v>3.2810000000000001</v>
      </c>
      <c r="W122">
        <v>3.157</v>
      </c>
      <c r="X122">
        <v>3.0230000000000001</v>
      </c>
      <c r="Y122">
        <v>2.903</v>
      </c>
      <c r="Z122">
        <v>2.8090000000000002</v>
      </c>
      <c r="AA122">
        <v>2.7330000000000001</v>
      </c>
      <c r="AB122">
        <v>2.6520000000000001</v>
      </c>
      <c r="AC122">
        <v>2.5750000000000002</v>
      </c>
      <c r="AD122">
        <v>2.4830000000000001</v>
      </c>
      <c r="AE122">
        <v>2.3650000000000002</v>
      </c>
      <c r="AF122">
        <v>2.2349999999999999</v>
      </c>
      <c r="AG122">
        <v>2.113</v>
      </c>
      <c r="AH122" s="33">
        <f t="shared" si="10"/>
        <v>16858</v>
      </c>
      <c r="AI122" s="33">
        <f t="shared" si="11"/>
        <v>14120.000000000002</v>
      </c>
      <c r="AJ122" s="33">
        <f t="shared" si="12"/>
        <v>42749</v>
      </c>
      <c r="AK122" s="33">
        <f t="shared" si="13"/>
        <v>11770.999999999998</v>
      </c>
      <c r="AL122" s="33">
        <f t="shared" si="14"/>
        <v>25891</v>
      </c>
    </row>
    <row r="123" spans="8:38">
      <c r="H123" s="29" t="s">
        <v>265</v>
      </c>
      <c r="I123">
        <v>1058.0540000000001</v>
      </c>
      <c r="J123">
        <v>1070.5139999999999</v>
      </c>
      <c r="K123">
        <v>1080.1990000000001</v>
      </c>
      <c r="L123">
        <v>1087.414</v>
      </c>
      <c r="M123">
        <v>1098.8699999999999</v>
      </c>
      <c r="N123">
        <v>1098.2139999999999</v>
      </c>
      <c r="O123">
        <v>1096.9380000000001</v>
      </c>
      <c r="P123">
        <v>1095.28</v>
      </c>
      <c r="Q123">
        <v>1093.4780000000001</v>
      </c>
      <c r="R123">
        <v>1091.133</v>
      </c>
      <c r="S123">
        <v>1087.8489999999999</v>
      </c>
      <c r="T123">
        <v>1087.0409999999999</v>
      </c>
      <c r="U123">
        <v>1090.22</v>
      </c>
      <c r="V123">
        <v>1095.7149999999999</v>
      </c>
      <c r="W123">
        <v>1100.673</v>
      </c>
      <c r="X123">
        <v>1106.0540000000001</v>
      </c>
      <c r="Y123">
        <v>1108.479</v>
      </c>
      <c r="Z123">
        <v>1106.1030000000001</v>
      </c>
      <c r="AA123">
        <v>1100.6990000000001</v>
      </c>
      <c r="AB123">
        <v>1095.2370000000001</v>
      </c>
      <c r="AC123">
        <v>1088.347</v>
      </c>
      <c r="AD123">
        <v>1084.489</v>
      </c>
      <c r="AE123">
        <v>1085.931</v>
      </c>
      <c r="AF123">
        <v>1090.0840000000001</v>
      </c>
      <c r="AG123">
        <v>1092.769</v>
      </c>
      <c r="AH123" s="33">
        <f t="shared" si="10"/>
        <v>5461498</v>
      </c>
      <c r="AI123" s="33">
        <f t="shared" si="11"/>
        <v>5516572.0000000009</v>
      </c>
      <c r="AJ123" s="33">
        <f t="shared" si="12"/>
        <v>16419689.999999998</v>
      </c>
      <c r="AK123" s="33">
        <f t="shared" si="13"/>
        <v>5441620.0000000009</v>
      </c>
      <c r="AL123" s="33">
        <f t="shared" si="14"/>
        <v>10958192.000000002</v>
      </c>
    </row>
    <row r="124" spans="8:38">
      <c r="H124" s="29" t="s">
        <v>266</v>
      </c>
      <c r="I124">
        <v>1.2310000000000001</v>
      </c>
      <c r="J124">
        <v>1.2010000000000001</v>
      </c>
      <c r="K124">
        <v>1.1779999999999999</v>
      </c>
      <c r="L124">
        <v>1.161</v>
      </c>
      <c r="M124">
        <v>1.1379999999999999</v>
      </c>
      <c r="N124">
        <v>1.1399999999999999</v>
      </c>
      <c r="O124">
        <v>1.1439999999999999</v>
      </c>
      <c r="P124">
        <v>1.149</v>
      </c>
      <c r="Q124">
        <v>1.155</v>
      </c>
      <c r="R124">
        <v>1.1619999999999999</v>
      </c>
      <c r="S124">
        <v>1.1719999999999999</v>
      </c>
      <c r="T124">
        <v>1.1739999999999999</v>
      </c>
      <c r="U124">
        <v>1.165</v>
      </c>
      <c r="V124">
        <v>1.149</v>
      </c>
      <c r="W124">
        <v>1.1339999999999999</v>
      </c>
      <c r="X124">
        <v>1.1160000000000001</v>
      </c>
      <c r="Y124">
        <v>1.107</v>
      </c>
      <c r="Z124">
        <v>1.1140000000000001</v>
      </c>
      <c r="AA124">
        <v>1.129</v>
      </c>
      <c r="AB124">
        <v>1.141</v>
      </c>
      <c r="AC124">
        <v>1.151</v>
      </c>
      <c r="AD124">
        <v>1.153</v>
      </c>
      <c r="AE124">
        <v>1.1419999999999999</v>
      </c>
      <c r="AF124">
        <v>1.121</v>
      </c>
      <c r="AG124">
        <v>1.1000000000000001</v>
      </c>
      <c r="AH124" s="33">
        <f t="shared" si="10"/>
        <v>5794.0000000000009</v>
      </c>
      <c r="AI124" s="33">
        <f t="shared" si="11"/>
        <v>5606.9999999999991</v>
      </c>
      <c r="AJ124" s="33">
        <f t="shared" si="12"/>
        <v>17068</v>
      </c>
      <c r="AK124" s="33">
        <f t="shared" si="13"/>
        <v>5667</v>
      </c>
      <c r="AL124" s="33">
        <f t="shared" si="14"/>
        <v>11274</v>
      </c>
    </row>
    <row r="125" spans="8:38">
      <c r="H125" s="29" t="s">
        <v>108</v>
      </c>
      <c r="I125">
        <v>35.584000000000003</v>
      </c>
      <c r="J125">
        <v>37.070999999999998</v>
      </c>
      <c r="K125">
        <v>37.908000000000001</v>
      </c>
      <c r="L125">
        <v>38.164000000000001</v>
      </c>
      <c r="M125">
        <v>38.075000000000003</v>
      </c>
      <c r="N125">
        <v>37.213999999999999</v>
      </c>
      <c r="O125">
        <v>36.048999999999999</v>
      </c>
      <c r="P125">
        <v>34.643000000000001</v>
      </c>
      <c r="Q125">
        <v>33.057000000000002</v>
      </c>
      <c r="R125">
        <v>31.335999999999999</v>
      </c>
      <c r="S125">
        <v>29.526</v>
      </c>
      <c r="T125">
        <v>27.771999999999998</v>
      </c>
      <c r="U125">
        <v>26.170999999999999</v>
      </c>
      <c r="V125">
        <v>24.731999999999999</v>
      </c>
      <c r="W125">
        <v>23.34</v>
      </c>
      <c r="X125">
        <v>21.978000000000002</v>
      </c>
      <c r="Y125">
        <v>21.094000000000001</v>
      </c>
      <c r="Z125">
        <v>20.885000000000002</v>
      </c>
      <c r="AA125">
        <v>21.166</v>
      </c>
      <c r="AB125">
        <v>21.523</v>
      </c>
      <c r="AC125">
        <v>22.004999999999999</v>
      </c>
      <c r="AD125">
        <v>22.638000000000002</v>
      </c>
      <c r="AE125">
        <v>23.381</v>
      </c>
      <c r="AF125">
        <v>24.213000000000001</v>
      </c>
      <c r="AG125">
        <v>25.079000000000001</v>
      </c>
      <c r="AH125" s="33">
        <f t="shared" si="10"/>
        <v>131541</v>
      </c>
      <c r="AI125" s="33">
        <f t="shared" si="11"/>
        <v>106646</v>
      </c>
      <c r="AJ125" s="33">
        <f t="shared" si="12"/>
        <v>355503.00000000006</v>
      </c>
      <c r="AK125" s="33">
        <f t="shared" si="13"/>
        <v>117316</v>
      </c>
      <c r="AL125" s="33">
        <f t="shared" si="14"/>
        <v>223962.00000000003</v>
      </c>
    </row>
    <row r="126" spans="8:38">
      <c r="H126" s="31" t="s">
        <v>267</v>
      </c>
      <c r="I126">
        <v>3.6419999999999999</v>
      </c>
      <c r="J126">
        <v>3.5819999999999999</v>
      </c>
      <c r="K126">
        <v>3.5430000000000001</v>
      </c>
      <c r="L126">
        <v>3.5230000000000001</v>
      </c>
      <c r="M126">
        <v>3.4689999999999999</v>
      </c>
      <c r="N126">
        <v>3.512</v>
      </c>
      <c r="O126">
        <v>3.5569999999999999</v>
      </c>
      <c r="P126">
        <v>3.6040000000000001</v>
      </c>
      <c r="Q126">
        <v>3.649</v>
      </c>
      <c r="R126">
        <v>3.6970000000000001</v>
      </c>
      <c r="S126">
        <v>3.7519999999999998</v>
      </c>
      <c r="T126">
        <v>3.7829999999999999</v>
      </c>
      <c r="U126">
        <v>3.7770000000000001</v>
      </c>
      <c r="V126">
        <v>3.75</v>
      </c>
      <c r="W126">
        <v>3.726</v>
      </c>
      <c r="X126">
        <v>3.698</v>
      </c>
      <c r="Y126">
        <v>3.6960000000000002</v>
      </c>
      <c r="Z126">
        <v>3.7360000000000002</v>
      </c>
      <c r="AA126">
        <v>3.8029999999999999</v>
      </c>
      <c r="AB126">
        <v>3.8639999999999999</v>
      </c>
      <c r="AC126">
        <v>3.9249999999999998</v>
      </c>
      <c r="AD126">
        <v>3.98</v>
      </c>
      <c r="AE126">
        <v>4.0190000000000001</v>
      </c>
      <c r="AF126">
        <v>4.0490000000000004</v>
      </c>
      <c r="AG126">
        <v>4.0839999999999996</v>
      </c>
      <c r="AH126" s="33">
        <f t="shared" si="10"/>
        <v>18788</v>
      </c>
      <c r="AI126" s="33">
        <f t="shared" si="11"/>
        <v>18797</v>
      </c>
      <c r="AJ126" s="33">
        <f t="shared" si="12"/>
        <v>57641.999999999993</v>
      </c>
      <c r="AK126" s="33">
        <f t="shared" si="13"/>
        <v>20057</v>
      </c>
      <c r="AL126" s="33">
        <f t="shared" si="14"/>
        <v>38854</v>
      </c>
    </row>
    <row r="127" spans="8:38">
      <c r="H127" s="29" t="s">
        <v>109</v>
      </c>
      <c r="I127">
        <v>309.05500000000001</v>
      </c>
      <c r="J127">
        <v>321.82400000000001</v>
      </c>
      <c r="K127">
        <v>330.73200000000003</v>
      </c>
      <c r="L127">
        <v>336.2</v>
      </c>
      <c r="M127">
        <v>343.22300000000001</v>
      </c>
      <c r="N127">
        <v>340.03500000000003</v>
      </c>
      <c r="O127">
        <v>335.48399999999998</v>
      </c>
      <c r="P127">
        <v>329.90499999999997</v>
      </c>
      <c r="Q127">
        <v>323.63299999999998</v>
      </c>
      <c r="R127">
        <v>316.584</v>
      </c>
      <c r="S127">
        <v>308.67599999999999</v>
      </c>
      <c r="T127">
        <v>302.33300000000003</v>
      </c>
      <c r="U127">
        <v>298.726</v>
      </c>
      <c r="V127">
        <v>296.93599999999998</v>
      </c>
      <c r="W127">
        <v>295.01299999999998</v>
      </c>
      <c r="X127">
        <v>293.51799999999997</v>
      </c>
      <c r="Y127">
        <v>291.66500000000002</v>
      </c>
      <c r="Z127">
        <v>288.92399999999998</v>
      </c>
      <c r="AA127">
        <v>285.88299999999998</v>
      </c>
      <c r="AB127">
        <v>283.27699999999999</v>
      </c>
      <c r="AC127">
        <v>280.49900000000002</v>
      </c>
      <c r="AD127">
        <v>280.09100000000001</v>
      </c>
      <c r="AE127">
        <v>283.24200000000002</v>
      </c>
      <c r="AF127">
        <v>288.51799999999997</v>
      </c>
      <c r="AG127">
        <v>293.53100000000001</v>
      </c>
      <c r="AH127" s="33">
        <f t="shared" si="10"/>
        <v>1501684</v>
      </c>
      <c r="AI127" s="33">
        <f t="shared" si="11"/>
        <v>1443267</v>
      </c>
      <c r="AJ127" s="33">
        <f t="shared" si="12"/>
        <v>4370832</v>
      </c>
      <c r="AK127" s="33">
        <f t="shared" si="13"/>
        <v>1425881</v>
      </c>
      <c r="AL127" s="33">
        <f t="shared" si="14"/>
        <v>2869148</v>
      </c>
    </row>
    <row r="128" spans="8:38">
      <c r="H128" s="29" t="s">
        <v>110</v>
      </c>
      <c r="I128">
        <v>529.12099999999998</v>
      </c>
      <c r="J128">
        <v>514.71100000000001</v>
      </c>
      <c r="K128">
        <v>501.23099999999999</v>
      </c>
      <c r="L128">
        <v>488.58600000000001</v>
      </c>
      <c r="M128">
        <v>477.82499999999999</v>
      </c>
      <c r="N128">
        <v>466.34899999999999</v>
      </c>
      <c r="O128">
        <v>455.41699999999997</v>
      </c>
      <c r="P128">
        <v>444.94200000000001</v>
      </c>
      <c r="Q128">
        <v>434.83800000000002</v>
      </c>
      <c r="R128">
        <v>425.005</v>
      </c>
      <c r="S128">
        <v>415.34199999999998</v>
      </c>
      <c r="T128">
        <v>405.82799999999997</v>
      </c>
      <c r="U128">
        <v>396.40199999999999</v>
      </c>
      <c r="V128">
        <v>386.93799999999999</v>
      </c>
      <c r="W128">
        <v>377.53800000000001</v>
      </c>
      <c r="X128">
        <v>368.38499999999999</v>
      </c>
      <c r="Y128">
        <v>358.05</v>
      </c>
      <c r="Z128">
        <v>345.89600000000002</v>
      </c>
      <c r="AA128">
        <v>332.62799999999999</v>
      </c>
      <c r="AB128">
        <v>319.59899999999999</v>
      </c>
      <c r="AC128">
        <v>306.55399999999997</v>
      </c>
      <c r="AD128">
        <v>294.17399999999998</v>
      </c>
      <c r="AE128">
        <v>282.94</v>
      </c>
      <c r="AF128">
        <v>272.55200000000002</v>
      </c>
      <c r="AG128">
        <v>262.23099999999999</v>
      </c>
      <c r="AH128" s="33">
        <f t="shared" si="10"/>
        <v>1982047.9999999998</v>
      </c>
      <c r="AI128" s="33">
        <f t="shared" si="11"/>
        <v>1724557.9999999998</v>
      </c>
      <c r="AJ128" s="33">
        <f t="shared" si="12"/>
        <v>5125057</v>
      </c>
      <c r="AK128" s="33">
        <f t="shared" si="13"/>
        <v>1418450.9999999998</v>
      </c>
      <c r="AL128" s="33">
        <f t="shared" si="14"/>
        <v>3143009</v>
      </c>
    </row>
    <row r="129" spans="8:38">
      <c r="H129" s="29" t="s">
        <v>111</v>
      </c>
      <c r="I129">
        <v>460.16</v>
      </c>
      <c r="J129">
        <v>449.762</v>
      </c>
      <c r="K129">
        <v>443.14499999999998</v>
      </c>
      <c r="L129">
        <v>439.88499999999999</v>
      </c>
      <c r="M129">
        <v>440.99299999999999</v>
      </c>
      <c r="N129">
        <v>443.38600000000002</v>
      </c>
      <c r="O129">
        <v>447.59199999999998</v>
      </c>
      <c r="P129">
        <v>453.25099999999998</v>
      </c>
      <c r="Q129">
        <v>460.005</v>
      </c>
      <c r="R129">
        <v>467.51</v>
      </c>
      <c r="S129">
        <v>475.42700000000002</v>
      </c>
      <c r="T129">
        <v>483.30599999999998</v>
      </c>
      <c r="U129">
        <v>490.75200000000001</v>
      </c>
      <c r="V129">
        <v>497.459</v>
      </c>
      <c r="W129">
        <v>503.88</v>
      </c>
      <c r="X129">
        <v>510.36099999999999</v>
      </c>
      <c r="Y129">
        <v>513.01700000000005</v>
      </c>
      <c r="Z129">
        <v>510.09699999999998</v>
      </c>
      <c r="AA129">
        <v>503.375</v>
      </c>
      <c r="AB129">
        <v>496.483</v>
      </c>
      <c r="AC129">
        <v>488.82400000000001</v>
      </c>
      <c r="AD129">
        <v>481.334</v>
      </c>
      <c r="AE129">
        <v>474.88499999999999</v>
      </c>
      <c r="AF129">
        <v>469.07600000000002</v>
      </c>
      <c r="AG129">
        <v>462.60300000000001</v>
      </c>
      <c r="AH129" s="33">
        <f t="shared" si="10"/>
        <v>2450824</v>
      </c>
      <c r="AI129" s="33">
        <f t="shared" si="11"/>
        <v>2533333</v>
      </c>
      <c r="AJ129" s="33">
        <f t="shared" si="12"/>
        <v>7360879</v>
      </c>
      <c r="AK129" s="33">
        <f t="shared" si="13"/>
        <v>2376722</v>
      </c>
      <c r="AL129" s="33">
        <f t="shared" si="14"/>
        <v>4910055</v>
      </c>
    </row>
    <row r="130" spans="8:38">
      <c r="H130" s="29" t="s">
        <v>268</v>
      </c>
      <c r="I130">
        <v>33.326999999999998</v>
      </c>
      <c r="J130">
        <v>33.555999999999997</v>
      </c>
      <c r="K130">
        <v>33.579000000000001</v>
      </c>
      <c r="L130">
        <v>33.417000000000002</v>
      </c>
      <c r="M130">
        <v>33.036999999999999</v>
      </c>
      <c r="N130">
        <v>32.58</v>
      </c>
      <c r="O130">
        <v>32.015000000000001</v>
      </c>
      <c r="P130">
        <v>31.361000000000001</v>
      </c>
      <c r="Q130">
        <v>30.637</v>
      </c>
      <c r="R130">
        <v>29.873000000000001</v>
      </c>
      <c r="S130">
        <v>29.097000000000001</v>
      </c>
      <c r="T130">
        <v>28.274999999999999</v>
      </c>
      <c r="U130">
        <v>27.405000000000001</v>
      </c>
      <c r="V130">
        <v>26.536000000000001</v>
      </c>
      <c r="W130">
        <v>25.68</v>
      </c>
      <c r="X130">
        <v>24.783000000000001</v>
      </c>
      <c r="Y130">
        <v>24.222999999999999</v>
      </c>
      <c r="Z130">
        <v>24.170999999999999</v>
      </c>
      <c r="AA130">
        <v>24.442</v>
      </c>
      <c r="AB130">
        <v>24.677</v>
      </c>
      <c r="AC130">
        <v>24.945</v>
      </c>
      <c r="AD130">
        <v>25.068000000000001</v>
      </c>
      <c r="AE130">
        <v>24.922000000000001</v>
      </c>
      <c r="AF130">
        <v>24.587</v>
      </c>
      <c r="AG130">
        <v>24.279</v>
      </c>
      <c r="AH130" s="33">
        <f t="shared" si="10"/>
        <v>136993</v>
      </c>
      <c r="AI130" s="33">
        <f t="shared" si="11"/>
        <v>122295.99999999999</v>
      </c>
      <c r="AJ130" s="33">
        <f t="shared" si="12"/>
        <v>383090.00000000006</v>
      </c>
      <c r="AK130" s="33">
        <f t="shared" si="13"/>
        <v>123801</v>
      </c>
      <c r="AL130" s="33">
        <f t="shared" si="14"/>
        <v>246096.99999999997</v>
      </c>
    </row>
    <row r="131" spans="8:38">
      <c r="H131" s="29" t="s">
        <v>112</v>
      </c>
      <c r="I131">
        <v>262.30700000000002</v>
      </c>
      <c r="J131">
        <v>263.63299999999998</v>
      </c>
      <c r="K131">
        <v>265.20100000000002</v>
      </c>
      <c r="L131">
        <v>267.01799999999997</v>
      </c>
      <c r="M131">
        <v>270.10899999999998</v>
      </c>
      <c r="N131">
        <v>271.89999999999998</v>
      </c>
      <c r="O131">
        <v>274.13900000000001</v>
      </c>
      <c r="P131">
        <v>276.80599999999998</v>
      </c>
      <c r="Q131">
        <v>279.88299999999998</v>
      </c>
      <c r="R131">
        <v>283.26400000000001</v>
      </c>
      <c r="S131">
        <v>286.84199999999998</v>
      </c>
      <c r="T131">
        <v>291.03699999999998</v>
      </c>
      <c r="U131">
        <v>296.00700000000001</v>
      </c>
      <c r="V131">
        <v>301.46800000000002</v>
      </c>
      <c r="W131">
        <v>306.584</v>
      </c>
      <c r="X131">
        <v>311.041</v>
      </c>
      <c r="Y131">
        <v>316.28500000000003</v>
      </c>
      <c r="Z131">
        <v>322.791</v>
      </c>
      <c r="AA131">
        <v>329.57799999999997</v>
      </c>
      <c r="AB131">
        <v>335.51299999999998</v>
      </c>
      <c r="AC131">
        <v>341.21899999999999</v>
      </c>
      <c r="AD131">
        <v>342.94200000000001</v>
      </c>
      <c r="AE131">
        <v>338.82299999999998</v>
      </c>
      <c r="AF131">
        <v>330.65100000000001</v>
      </c>
      <c r="AG131">
        <v>322.31299999999999</v>
      </c>
      <c r="AH131" s="33">
        <f t="shared" si="10"/>
        <v>1481938</v>
      </c>
      <c r="AI131" s="33">
        <f t="shared" si="11"/>
        <v>1615207.9999999998</v>
      </c>
      <c r="AJ131" s="33">
        <f t="shared" si="12"/>
        <v>4773094</v>
      </c>
      <c r="AK131" s="33">
        <f t="shared" si="13"/>
        <v>1675947.9999999998</v>
      </c>
      <c r="AL131" s="33">
        <f t="shared" si="14"/>
        <v>3291155.9999999995</v>
      </c>
    </row>
    <row r="132" spans="8:38">
      <c r="H132" s="31" t="s">
        <v>269</v>
      </c>
      <c r="I132">
        <v>82.671000000000006</v>
      </c>
      <c r="J132">
        <v>83.283000000000001</v>
      </c>
      <c r="K132">
        <v>83.921999999999997</v>
      </c>
      <c r="L132">
        <v>84.593000000000004</v>
      </c>
      <c r="M132">
        <v>86.075000000000003</v>
      </c>
      <c r="N132">
        <v>86.38</v>
      </c>
      <c r="O132">
        <v>86.82</v>
      </c>
      <c r="P132">
        <v>87.396000000000001</v>
      </c>
      <c r="Q132">
        <v>88.106999999999999</v>
      </c>
      <c r="R132">
        <v>88.87</v>
      </c>
      <c r="S132">
        <v>89.602999999999994</v>
      </c>
      <c r="T132">
        <v>90.72</v>
      </c>
      <c r="U132">
        <v>92.388000000000005</v>
      </c>
      <c r="V132">
        <v>94.356999999999999</v>
      </c>
      <c r="W132">
        <v>96.311000000000007</v>
      </c>
      <c r="X132">
        <v>98.43</v>
      </c>
      <c r="Y132">
        <v>99.811999999999998</v>
      </c>
      <c r="Z132">
        <v>100.012</v>
      </c>
      <c r="AA132">
        <v>99.49</v>
      </c>
      <c r="AB132">
        <v>99.063999999999993</v>
      </c>
      <c r="AC132">
        <v>98.471000000000004</v>
      </c>
      <c r="AD132">
        <v>98.534999999999997</v>
      </c>
      <c r="AE132">
        <v>99.716999999999999</v>
      </c>
      <c r="AF132">
        <v>101.57</v>
      </c>
      <c r="AG132">
        <v>103.181</v>
      </c>
      <c r="AH132" s="33">
        <f t="shared" si="10"/>
        <v>463379</v>
      </c>
      <c r="AI132" s="33">
        <f t="shared" si="11"/>
        <v>496808</v>
      </c>
      <c r="AJ132" s="33">
        <f t="shared" si="12"/>
        <v>1461661</v>
      </c>
      <c r="AK132" s="33">
        <f t="shared" si="13"/>
        <v>501474</v>
      </c>
      <c r="AL132" s="33">
        <f t="shared" si="14"/>
        <v>998281.99999999988</v>
      </c>
    </row>
    <row r="133" spans="8:38">
      <c r="H133" s="29" t="s">
        <v>270</v>
      </c>
      <c r="I133">
        <v>1.8280000000000001</v>
      </c>
      <c r="J133">
        <v>1.909</v>
      </c>
      <c r="K133">
        <v>1.9750000000000001</v>
      </c>
      <c r="L133">
        <v>2.028</v>
      </c>
      <c r="M133">
        <v>2.0550000000000002</v>
      </c>
      <c r="N133">
        <v>2.0880000000000001</v>
      </c>
      <c r="O133">
        <v>2.1120000000000001</v>
      </c>
      <c r="P133">
        <v>2.129</v>
      </c>
      <c r="Q133">
        <v>2.1389999999999998</v>
      </c>
      <c r="R133">
        <v>2.145</v>
      </c>
      <c r="S133">
        <v>2.149</v>
      </c>
      <c r="T133">
        <v>2.145</v>
      </c>
      <c r="U133">
        <v>2.1309999999999998</v>
      </c>
      <c r="V133">
        <v>2.1120000000000001</v>
      </c>
      <c r="W133">
        <v>2.09</v>
      </c>
      <c r="X133">
        <v>2.0550000000000002</v>
      </c>
      <c r="Y133">
        <v>2.0529999999999999</v>
      </c>
      <c r="Z133">
        <v>2.1019999999999999</v>
      </c>
      <c r="AA133">
        <v>2.1789999999999998</v>
      </c>
      <c r="AB133">
        <v>2.2509999999999999</v>
      </c>
      <c r="AC133">
        <v>2.3340000000000001</v>
      </c>
      <c r="AD133">
        <v>2.355</v>
      </c>
      <c r="AE133">
        <v>2.278</v>
      </c>
      <c r="AF133">
        <v>2.141</v>
      </c>
      <c r="AG133">
        <v>2.016</v>
      </c>
      <c r="AH133" s="33">
        <f t="shared" ref="AH133:AH196" si="15">SUM(S133:W133)*1000</f>
        <v>10627</v>
      </c>
      <c r="AI133" s="33">
        <f t="shared" ref="AI133:AI196" si="16">SUM(X133:AB133)*1000</f>
        <v>10640</v>
      </c>
      <c r="AJ133" s="33">
        <f t="shared" si="12"/>
        <v>32391</v>
      </c>
      <c r="AK133" s="33">
        <f t="shared" si="13"/>
        <v>11124</v>
      </c>
      <c r="AL133" s="33">
        <f t="shared" si="14"/>
        <v>21763.999999999996</v>
      </c>
    </row>
    <row r="134" spans="8:38">
      <c r="H134" s="30" t="s">
        <v>271</v>
      </c>
      <c r="I134">
        <v>28.648</v>
      </c>
      <c r="J134">
        <v>29.073</v>
      </c>
      <c r="K134">
        <v>29.462</v>
      </c>
      <c r="L134">
        <v>29.812999999999999</v>
      </c>
      <c r="M134">
        <v>29.751000000000001</v>
      </c>
      <c r="N134">
        <v>30.210999999999999</v>
      </c>
      <c r="O134">
        <v>30.591000000000001</v>
      </c>
      <c r="P134">
        <v>30.890999999999998</v>
      </c>
      <c r="Q134">
        <v>31.108000000000001</v>
      </c>
      <c r="R134">
        <v>31.286999999999999</v>
      </c>
      <c r="S134">
        <v>31.472999999999999</v>
      </c>
      <c r="T134">
        <v>31.434999999999999</v>
      </c>
      <c r="U134">
        <v>31.079000000000001</v>
      </c>
      <c r="V134">
        <v>30.542000000000002</v>
      </c>
      <c r="W134">
        <v>30.027999999999999</v>
      </c>
      <c r="X134">
        <v>29.466000000000001</v>
      </c>
      <c r="Y134">
        <v>29.206</v>
      </c>
      <c r="Z134">
        <v>29.437000000000001</v>
      </c>
      <c r="AA134">
        <v>29.989000000000001</v>
      </c>
      <c r="AB134">
        <v>30.484000000000002</v>
      </c>
      <c r="AC134">
        <v>30.966000000000001</v>
      </c>
      <c r="AD134">
        <v>31.48</v>
      </c>
      <c r="AE134">
        <v>32</v>
      </c>
      <c r="AF134">
        <v>32.499000000000002</v>
      </c>
      <c r="AG134">
        <v>32.997</v>
      </c>
      <c r="AH134" s="33">
        <f t="shared" si="15"/>
        <v>154557</v>
      </c>
      <c r="AI134" s="33">
        <f t="shared" si="16"/>
        <v>148582</v>
      </c>
      <c r="AJ134" s="33">
        <f t="shared" ref="AJ134:AJ197" si="17">SUM(S134:AG134)*1000</f>
        <v>463081</v>
      </c>
      <c r="AK134" s="33">
        <f t="shared" ref="AK134:AK197" si="18">SUM(AC134:AG134)*1000</f>
        <v>159942</v>
      </c>
      <c r="AL134" s="33">
        <f t="shared" ref="AL134:AL197" si="19">SUM(X134:AG134)*1000</f>
        <v>308524</v>
      </c>
    </row>
    <row r="135" spans="8:38">
      <c r="H135" s="29" t="s">
        <v>113</v>
      </c>
      <c r="I135">
        <v>63.963000000000001</v>
      </c>
      <c r="J135">
        <v>64.515000000000001</v>
      </c>
      <c r="K135">
        <v>64.873999999999995</v>
      </c>
      <c r="L135">
        <v>65.055000000000007</v>
      </c>
      <c r="M135">
        <v>65.004999999999995</v>
      </c>
      <c r="N135">
        <v>64.891999999999996</v>
      </c>
      <c r="O135">
        <v>64.653999999999996</v>
      </c>
      <c r="P135">
        <v>64.304000000000002</v>
      </c>
      <c r="Q135">
        <v>63.857999999999997</v>
      </c>
      <c r="R135">
        <v>63.338999999999999</v>
      </c>
      <c r="S135">
        <v>62.768999999999998</v>
      </c>
      <c r="T135">
        <v>62.122999999999998</v>
      </c>
      <c r="U135">
        <v>61.399000000000001</v>
      </c>
      <c r="V135">
        <v>60.637999999999998</v>
      </c>
      <c r="W135">
        <v>59.878999999999998</v>
      </c>
      <c r="X135">
        <v>59.115000000000002</v>
      </c>
      <c r="Y135">
        <v>58.472000000000001</v>
      </c>
      <c r="Z135">
        <v>58.018999999999998</v>
      </c>
      <c r="AA135">
        <v>57.71</v>
      </c>
      <c r="AB135">
        <v>57.396000000000001</v>
      </c>
      <c r="AC135">
        <v>57.06</v>
      </c>
      <c r="AD135">
        <v>56.921999999999997</v>
      </c>
      <c r="AE135">
        <v>57.063000000000002</v>
      </c>
      <c r="AF135">
        <v>57.363999999999997</v>
      </c>
      <c r="AG135">
        <v>57.643000000000001</v>
      </c>
      <c r="AH135" s="33">
        <f t="shared" si="15"/>
        <v>306808</v>
      </c>
      <c r="AI135" s="33">
        <f t="shared" si="16"/>
        <v>290712</v>
      </c>
      <c r="AJ135" s="33">
        <f t="shared" si="17"/>
        <v>883572</v>
      </c>
      <c r="AK135" s="33">
        <f t="shared" si="18"/>
        <v>286052</v>
      </c>
      <c r="AL135" s="33">
        <f t="shared" si="19"/>
        <v>576764</v>
      </c>
    </row>
    <row r="136" spans="8:38">
      <c r="H136" s="29" t="s">
        <v>114</v>
      </c>
      <c r="I136">
        <v>489.03199999999998</v>
      </c>
      <c r="J136">
        <v>471.488</v>
      </c>
      <c r="K136">
        <v>454.46100000000001</v>
      </c>
      <c r="L136">
        <v>437.93099999999998</v>
      </c>
      <c r="M136">
        <v>423.10500000000002</v>
      </c>
      <c r="N136">
        <v>407.23500000000001</v>
      </c>
      <c r="O136">
        <v>391.85899999999998</v>
      </c>
      <c r="P136">
        <v>376.94900000000001</v>
      </c>
      <c r="Q136">
        <v>362.47899999999998</v>
      </c>
      <c r="R136">
        <v>348.44600000000003</v>
      </c>
      <c r="S136">
        <v>334.85</v>
      </c>
      <c r="T136">
        <v>321.53199999999998</v>
      </c>
      <c r="U136">
        <v>308.411</v>
      </c>
      <c r="V136">
        <v>295.53899999999999</v>
      </c>
      <c r="W136">
        <v>283.05900000000003</v>
      </c>
      <c r="X136">
        <v>270.95400000000001</v>
      </c>
      <c r="Y136">
        <v>259.14</v>
      </c>
      <c r="Z136">
        <v>247.595</v>
      </c>
      <c r="AA136">
        <v>236.35</v>
      </c>
      <c r="AB136">
        <v>225.49100000000001</v>
      </c>
      <c r="AC136">
        <v>215.03800000000001</v>
      </c>
      <c r="AD136">
        <v>204.893</v>
      </c>
      <c r="AE136">
        <v>195.02699999999999</v>
      </c>
      <c r="AF136">
        <v>185.50899999999999</v>
      </c>
      <c r="AG136">
        <v>176.423</v>
      </c>
      <c r="AH136" s="33">
        <f t="shared" si="15"/>
        <v>1543391</v>
      </c>
      <c r="AI136" s="33">
        <f t="shared" si="16"/>
        <v>1239530.0000000002</v>
      </c>
      <c r="AJ136" s="33">
        <f t="shared" si="17"/>
        <v>3759810.9999999995</v>
      </c>
      <c r="AK136" s="33">
        <f t="shared" si="18"/>
        <v>976890.00000000012</v>
      </c>
      <c r="AL136" s="33">
        <f t="shared" si="19"/>
        <v>2216420</v>
      </c>
    </row>
    <row r="137" spans="8:38">
      <c r="H137" s="29" t="s">
        <v>115</v>
      </c>
      <c r="I137">
        <v>3410.8620000000001</v>
      </c>
      <c r="J137">
        <v>3336.2660000000001</v>
      </c>
      <c r="K137">
        <v>3259.8969999999999</v>
      </c>
      <c r="L137">
        <v>3182.0219999999999</v>
      </c>
      <c r="M137">
        <v>3115.53</v>
      </c>
      <c r="N137">
        <v>3031.098</v>
      </c>
      <c r="O137">
        <v>2946.96</v>
      </c>
      <c r="P137">
        <v>2863.2779999999998</v>
      </c>
      <c r="Q137">
        <v>2780.2179999999998</v>
      </c>
      <c r="R137">
        <v>2697.5859999999998</v>
      </c>
      <c r="S137">
        <v>2615.1880000000001</v>
      </c>
      <c r="T137">
        <v>2534.9789999999998</v>
      </c>
      <c r="U137">
        <v>2457.8389999999999</v>
      </c>
      <c r="V137">
        <v>2382.86</v>
      </c>
      <c r="W137">
        <v>2308.828</v>
      </c>
      <c r="X137">
        <v>2236.681</v>
      </c>
      <c r="Y137">
        <v>2162.721</v>
      </c>
      <c r="Z137">
        <v>2085.21</v>
      </c>
      <c r="AA137">
        <v>2006.271</v>
      </c>
      <c r="AB137">
        <v>1929.809</v>
      </c>
      <c r="AC137">
        <v>1855.0940000000001</v>
      </c>
      <c r="AD137">
        <v>1784.6120000000001</v>
      </c>
      <c r="AE137">
        <v>1720.0160000000001</v>
      </c>
      <c r="AF137">
        <v>1660.2750000000001</v>
      </c>
      <c r="AG137">
        <v>1602.289</v>
      </c>
      <c r="AH137" s="33">
        <f t="shared" si="15"/>
        <v>12299694</v>
      </c>
      <c r="AI137" s="33">
        <f t="shared" si="16"/>
        <v>10420692</v>
      </c>
      <c r="AJ137" s="33">
        <f t="shared" si="17"/>
        <v>31342672.000000007</v>
      </c>
      <c r="AK137" s="33">
        <f t="shared" si="18"/>
        <v>8622286</v>
      </c>
      <c r="AL137" s="33">
        <f t="shared" si="19"/>
        <v>19042978.000000004</v>
      </c>
    </row>
    <row r="138" spans="8:38">
      <c r="H138" s="31" t="s">
        <v>272</v>
      </c>
      <c r="I138">
        <v>10.614000000000001</v>
      </c>
      <c r="J138">
        <v>10.86</v>
      </c>
      <c r="K138">
        <v>11.029</v>
      </c>
      <c r="L138">
        <v>11.132</v>
      </c>
      <c r="M138">
        <v>11.359</v>
      </c>
      <c r="N138">
        <v>11.257999999999999</v>
      </c>
      <c r="O138">
        <v>11.148999999999999</v>
      </c>
      <c r="P138">
        <v>11.042</v>
      </c>
      <c r="Q138">
        <v>10.944000000000001</v>
      </c>
      <c r="R138">
        <v>10.848000000000001</v>
      </c>
      <c r="S138">
        <v>10.742000000000001</v>
      </c>
      <c r="T138">
        <v>10.733000000000001</v>
      </c>
      <c r="U138">
        <v>10.87</v>
      </c>
      <c r="V138">
        <v>11.103</v>
      </c>
      <c r="W138">
        <v>11.346</v>
      </c>
      <c r="X138">
        <v>11.631</v>
      </c>
      <c r="Y138">
        <v>11.862</v>
      </c>
      <c r="Z138">
        <v>11.988</v>
      </c>
      <c r="AA138">
        <v>12.06</v>
      </c>
      <c r="AB138">
        <v>12.163</v>
      </c>
      <c r="AC138">
        <v>12.254</v>
      </c>
      <c r="AD138">
        <v>12.484999999999999</v>
      </c>
      <c r="AE138">
        <v>12.93</v>
      </c>
      <c r="AF138">
        <v>13.504</v>
      </c>
      <c r="AG138">
        <v>14.051</v>
      </c>
      <c r="AH138" s="33">
        <f t="shared" si="15"/>
        <v>54794</v>
      </c>
      <c r="AI138" s="33">
        <f t="shared" si="16"/>
        <v>59704.000000000007</v>
      </c>
      <c r="AJ138" s="33">
        <f t="shared" si="17"/>
        <v>179721.99999999997</v>
      </c>
      <c r="AK138" s="33">
        <f t="shared" si="18"/>
        <v>65223.999999999993</v>
      </c>
      <c r="AL138" s="33">
        <f t="shared" si="19"/>
        <v>124928.00000000003</v>
      </c>
    </row>
    <row r="139" spans="8:38">
      <c r="H139" s="31" t="s">
        <v>273</v>
      </c>
      <c r="I139">
        <v>28.437999999999999</v>
      </c>
      <c r="J139">
        <v>28.949000000000002</v>
      </c>
      <c r="K139">
        <v>29.388000000000002</v>
      </c>
      <c r="L139">
        <v>29.760999999999999</v>
      </c>
      <c r="M139">
        <v>29.712</v>
      </c>
      <c r="N139">
        <v>30.109000000000002</v>
      </c>
      <c r="O139">
        <v>30.440999999999999</v>
      </c>
      <c r="P139">
        <v>30.713000000000001</v>
      </c>
      <c r="Q139">
        <v>30.928000000000001</v>
      </c>
      <c r="R139">
        <v>31.116</v>
      </c>
      <c r="S139">
        <v>31.303000000000001</v>
      </c>
      <c r="T139">
        <v>31.381</v>
      </c>
      <c r="U139">
        <v>31.31</v>
      </c>
      <c r="V139">
        <v>31.163</v>
      </c>
      <c r="W139">
        <v>31.027000000000001</v>
      </c>
      <c r="X139">
        <v>30.858000000000001</v>
      </c>
      <c r="Y139">
        <v>30.914999999999999</v>
      </c>
      <c r="Z139">
        <v>31.329000000000001</v>
      </c>
      <c r="AA139">
        <v>31.972000000000001</v>
      </c>
      <c r="AB139">
        <v>32.585000000000001</v>
      </c>
      <c r="AC139">
        <v>33.212000000000003</v>
      </c>
      <c r="AD139">
        <v>33.787999999999997</v>
      </c>
      <c r="AE139">
        <v>34.252000000000002</v>
      </c>
      <c r="AF139">
        <v>34.634999999999998</v>
      </c>
      <c r="AG139">
        <v>35.018999999999998</v>
      </c>
      <c r="AH139" s="33">
        <f t="shared" si="15"/>
        <v>156184</v>
      </c>
      <c r="AI139" s="33">
        <f t="shared" si="16"/>
        <v>157659.00000000003</v>
      </c>
      <c r="AJ139" s="33">
        <f t="shared" si="17"/>
        <v>484748.99999999994</v>
      </c>
      <c r="AK139" s="33">
        <f t="shared" si="18"/>
        <v>170906</v>
      </c>
      <c r="AL139" s="33">
        <f t="shared" si="19"/>
        <v>328565.00000000006</v>
      </c>
    </row>
    <row r="140" spans="8:38">
      <c r="H140" s="29" t="s">
        <v>274</v>
      </c>
      <c r="I140">
        <v>46.865000000000002</v>
      </c>
      <c r="J140">
        <v>45.396999999999998</v>
      </c>
      <c r="K140">
        <v>43.874000000000002</v>
      </c>
      <c r="L140">
        <v>42.311</v>
      </c>
      <c r="M140">
        <v>40.604999999999997</v>
      </c>
      <c r="N140">
        <v>39.101999999999997</v>
      </c>
      <c r="O140">
        <v>37.561999999999998</v>
      </c>
      <c r="P140">
        <v>36.002000000000002</v>
      </c>
      <c r="Q140">
        <v>34.441000000000003</v>
      </c>
      <c r="R140">
        <v>32.918999999999997</v>
      </c>
      <c r="S140">
        <v>31.474</v>
      </c>
      <c r="T140">
        <v>30.016999999999999</v>
      </c>
      <c r="U140">
        <v>28.523</v>
      </c>
      <c r="V140">
        <v>27.074999999999999</v>
      </c>
      <c r="W140">
        <v>25.792000000000002</v>
      </c>
      <c r="X140">
        <v>24.663</v>
      </c>
      <c r="Y140">
        <v>23.85</v>
      </c>
      <c r="Z140">
        <v>23.452000000000002</v>
      </c>
      <c r="AA140">
        <v>23.420999999999999</v>
      </c>
      <c r="AB140">
        <v>23.515999999999998</v>
      </c>
      <c r="AC140">
        <v>23.672999999999998</v>
      </c>
      <c r="AD140">
        <v>24.46</v>
      </c>
      <c r="AE140">
        <v>26.1</v>
      </c>
      <c r="AF140">
        <v>28.285</v>
      </c>
      <c r="AG140">
        <v>30.417999999999999</v>
      </c>
      <c r="AH140" s="33">
        <f t="shared" si="15"/>
        <v>142881</v>
      </c>
      <c r="AI140" s="33">
        <f t="shared" si="16"/>
        <v>118901.99999999999</v>
      </c>
      <c r="AJ140" s="33">
        <f t="shared" si="17"/>
        <v>394719.00000000006</v>
      </c>
      <c r="AK140" s="33">
        <f t="shared" si="18"/>
        <v>132936</v>
      </c>
      <c r="AL140" s="33">
        <f t="shared" si="19"/>
        <v>251838</v>
      </c>
    </row>
    <row r="141" spans="8:38">
      <c r="H141" s="29" t="s">
        <v>116</v>
      </c>
      <c r="I141">
        <v>2777.0610000000001</v>
      </c>
      <c r="J141">
        <v>2716.1979999999999</v>
      </c>
      <c r="K141">
        <v>2658.384</v>
      </c>
      <c r="L141">
        <v>2603.5189999999998</v>
      </c>
      <c r="M141">
        <v>2553.8029999999999</v>
      </c>
      <c r="N141">
        <v>2505.9450000000002</v>
      </c>
      <c r="O141">
        <v>2460.0619999999999</v>
      </c>
      <c r="P141">
        <v>2416.145</v>
      </c>
      <c r="Q141">
        <v>2374.1880000000001</v>
      </c>
      <c r="R141">
        <v>2334.2339999999999</v>
      </c>
      <c r="S141">
        <v>2296.328</v>
      </c>
      <c r="T141">
        <v>2260.2060000000001</v>
      </c>
      <c r="U141">
        <v>2225.7579999999998</v>
      </c>
      <c r="V141">
        <v>2193.1309999999999</v>
      </c>
      <c r="W141">
        <v>2161.8249999999998</v>
      </c>
      <c r="X141">
        <v>2131.0369999999998</v>
      </c>
      <c r="Y141">
        <v>2104.7489999999998</v>
      </c>
      <c r="Z141">
        <v>2084.6019999999999</v>
      </c>
      <c r="AA141">
        <v>2068.2449999999999</v>
      </c>
      <c r="AB141">
        <v>2051.3249999999998</v>
      </c>
      <c r="AC141">
        <v>2034.278</v>
      </c>
      <c r="AD141">
        <v>2015.1869999999999</v>
      </c>
      <c r="AE141">
        <v>1992.511</v>
      </c>
      <c r="AF141">
        <v>1966.674</v>
      </c>
      <c r="AG141">
        <v>1939.9269999999999</v>
      </c>
      <c r="AH141" s="33">
        <f t="shared" si="15"/>
        <v>11137248</v>
      </c>
      <c r="AI141" s="33">
        <f t="shared" si="16"/>
        <v>10439957.999999998</v>
      </c>
      <c r="AJ141" s="33">
        <f t="shared" si="17"/>
        <v>31525782.999999993</v>
      </c>
      <c r="AK141" s="33">
        <f t="shared" si="18"/>
        <v>9948577.0000000019</v>
      </c>
      <c r="AL141" s="33">
        <f t="shared" si="19"/>
        <v>20388534.999999996</v>
      </c>
    </row>
    <row r="142" spans="8:38">
      <c r="H142" s="29" t="s">
        <v>275</v>
      </c>
      <c r="I142">
        <v>37.786000000000001</v>
      </c>
      <c r="J142">
        <v>38.005000000000003</v>
      </c>
      <c r="K142">
        <v>38.113</v>
      </c>
      <c r="L142">
        <v>38.122</v>
      </c>
      <c r="M142">
        <v>38.146999999999998</v>
      </c>
      <c r="N142">
        <v>37.933</v>
      </c>
      <c r="O142">
        <v>37.677999999999997</v>
      </c>
      <c r="P142">
        <v>37.392000000000003</v>
      </c>
      <c r="Q142">
        <v>37.082999999999998</v>
      </c>
      <c r="R142">
        <v>36.753</v>
      </c>
      <c r="S142">
        <v>36.402999999999999</v>
      </c>
      <c r="T142">
        <v>36.082999999999998</v>
      </c>
      <c r="U142">
        <v>35.817999999999998</v>
      </c>
      <c r="V142">
        <v>35.594999999999999</v>
      </c>
      <c r="W142">
        <v>35.356999999999999</v>
      </c>
      <c r="X142">
        <v>35.098999999999997</v>
      </c>
      <c r="Y142">
        <v>34.906999999999996</v>
      </c>
      <c r="Z142">
        <v>34.81</v>
      </c>
      <c r="AA142">
        <v>34.765000000000001</v>
      </c>
      <c r="AB142">
        <v>34.713000000000001</v>
      </c>
      <c r="AC142">
        <v>34.683</v>
      </c>
      <c r="AD142">
        <v>34.530999999999999</v>
      </c>
      <c r="AE142">
        <v>34.185000000000002</v>
      </c>
      <c r="AF142">
        <v>33.718000000000004</v>
      </c>
      <c r="AG142">
        <v>33.268000000000001</v>
      </c>
      <c r="AH142" s="33">
        <f t="shared" si="15"/>
        <v>179256</v>
      </c>
      <c r="AI142" s="33">
        <f t="shared" si="16"/>
        <v>174294</v>
      </c>
      <c r="AJ142" s="33">
        <f t="shared" si="17"/>
        <v>523935.00000000006</v>
      </c>
      <c r="AK142" s="33">
        <f t="shared" si="18"/>
        <v>170385.00000000003</v>
      </c>
      <c r="AL142" s="33">
        <f t="shared" si="19"/>
        <v>344679</v>
      </c>
    </row>
    <row r="143" spans="8:38">
      <c r="H143" s="29" t="s">
        <v>117</v>
      </c>
      <c r="I143">
        <v>108.88500000000001</v>
      </c>
      <c r="J143">
        <v>107.176</v>
      </c>
      <c r="K143">
        <v>105.65300000000001</v>
      </c>
      <c r="L143">
        <v>104.289</v>
      </c>
      <c r="M143">
        <v>102.928</v>
      </c>
      <c r="N143">
        <v>101.94</v>
      </c>
      <c r="O143">
        <v>101.005</v>
      </c>
      <c r="P143">
        <v>100.101</v>
      </c>
      <c r="Q143">
        <v>99.206999999999994</v>
      </c>
      <c r="R143">
        <v>98.325999999999993</v>
      </c>
      <c r="S143">
        <v>97.463999999999999</v>
      </c>
      <c r="T143">
        <v>96.465999999999994</v>
      </c>
      <c r="U143">
        <v>95.259</v>
      </c>
      <c r="V143">
        <v>93.9</v>
      </c>
      <c r="W143">
        <v>92.504999999999995</v>
      </c>
      <c r="X143">
        <v>91.033000000000001</v>
      </c>
      <c r="Y143">
        <v>89.558999999999997</v>
      </c>
      <c r="Z143">
        <v>88.126000000000005</v>
      </c>
      <c r="AA143">
        <v>86.682000000000002</v>
      </c>
      <c r="AB143">
        <v>85.183000000000007</v>
      </c>
      <c r="AC143">
        <v>83.703999999999994</v>
      </c>
      <c r="AD143">
        <v>81.899000000000001</v>
      </c>
      <c r="AE143">
        <v>79.611000000000004</v>
      </c>
      <c r="AF143">
        <v>77.037000000000006</v>
      </c>
      <c r="AG143">
        <v>74.52</v>
      </c>
      <c r="AH143" s="33">
        <f t="shared" si="15"/>
        <v>475594.00000000006</v>
      </c>
      <c r="AI143" s="33">
        <f t="shared" si="16"/>
        <v>440582.99999999994</v>
      </c>
      <c r="AJ143" s="33">
        <f t="shared" si="17"/>
        <v>1312948</v>
      </c>
      <c r="AK143" s="33">
        <f t="shared" si="18"/>
        <v>396770.99999999994</v>
      </c>
      <c r="AL143" s="33">
        <f t="shared" si="19"/>
        <v>837353.99999999988</v>
      </c>
    </row>
    <row r="144" spans="8:38">
      <c r="H144" s="29" t="s">
        <v>276</v>
      </c>
      <c r="I144">
        <v>69.314999999999998</v>
      </c>
      <c r="J144">
        <v>68.706999999999994</v>
      </c>
      <c r="K144">
        <v>68.191999999999993</v>
      </c>
      <c r="L144">
        <v>67.760000000000005</v>
      </c>
      <c r="M144">
        <v>66.923000000000002</v>
      </c>
      <c r="N144">
        <v>66.897000000000006</v>
      </c>
      <c r="O144">
        <v>66.864999999999995</v>
      </c>
      <c r="P144">
        <v>66.819999999999993</v>
      </c>
      <c r="Q144">
        <v>66.756</v>
      </c>
      <c r="R144">
        <v>66.710999999999999</v>
      </c>
      <c r="S144">
        <v>66.722999999999999</v>
      </c>
      <c r="T144">
        <v>66.557000000000002</v>
      </c>
      <c r="U144">
        <v>66.117000000000004</v>
      </c>
      <c r="V144">
        <v>65.531999999999996</v>
      </c>
      <c r="W144">
        <v>64.957999999999998</v>
      </c>
      <c r="X144">
        <v>64.28</v>
      </c>
      <c r="Y144">
        <v>64.034000000000006</v>
      </c>
      <c r="Z144">
        <v>64.474999999999994</v>
      </c>
      <c r="AA144">
        <v>65.316000000000003</v>
      </c>
      <c r="AB144">
        <v>66.043000000000006</v>
      </c>
      <c r="AC144">
        <v>66.796000000000006</v>
      </c>
      <c r="AD144">
        <v>67.117000000000004</v>
      </c>
      <c r="AE144">
        <v>66.734999999999999</v>
      </c>
      <c r="AF144">
        <v>65.88</v>
      </c>
      <c r="AG144">
        <v>65.033000000000001</v>
      </c>
      <c r="AH144" s="33">
        <f t="shared" si="15"/>
        <v>329886.99999999994</v>
      </c>
      <c r="AI144" s="33">
        <f t="shared" si="16"/>
        <v>324148</v>
      </c>
      <c r="AJ144" s="33">
        <f t="shared" si="17"/>
        <v>985596</v>
      </c>
      <c r="AK144" s="33">
        <f t="shared" si="18"/>
        <v>331561.00000000006</v>
      </c>
      <c r="AL144" s="33">
        <f t="shared" si="19"/>
        <v>655709.00000000012</v>
      </c>
    </row>
    <row r="145" spans="8:38">
      <c r="H145" s="29" t="s">
        <v>277</v>
      </c>
      <c r="I145">
        <v>294.827</v>
      </c>
      <c r="J145">
        <v>282.02199999999999</v>
      </c>
      <c r="K145">
        <v>272.74599999999998</v>
      </c>
      <c r="L145">
        <v>266.55599999999998</v>
      </c>
      <c r="M145">
        <v>256.25900000000001</v>
      </c>
      <c r="N145">
        <v>259.392</v>
      </c>
      <c r="O145">
        <v>263.14100000000002</v>
      </c>
      <c r="P145">
        <v>267.16300000000001</v>
      </c>
      <c r="Q145">
        <v>271.11200000000002</v>
      </c>
      <c r="R145">
        <v>275.63</v>
      </c>
      <c r="S145">
        <v>281.35500000000002</v>
      </c>
      <c r="T145">
        <v>283.029</v>
      </c>
      <c r="U145">
        <v>278.33999999999997</v>
      </c>
      <c r="V145">
        <v>269.89600000000002</v>
      </c>
      <c r="W145">
        <v>262.08800000000002</v>
      </c>
      <c r="X145">
        <v>253.41</v>
      </c>
      <c r="Y145">
        <v>249.33099999999999</v>
      </c>
      <c r="Z145">
        <v>252.815</v>
      </c>
      <c r="AA145">
        <v>261.01499999999999</v>
      </c>
      <c r="AB145">
        <v>268.14800000000002</v>
      </c>
      <c r="AC145">
        <v>275.40899999999999</v>
      </c>
      <c r="AD145">
        <v>280.66699999999997</v>
      </c>
      <c r="AE145">
        <v>282.29399999999998</v>
      </c>
      <c r="AF145">
        <v>281.42700000000002</v>
      </c>
      <c r="AG145">
        <v>280.97199999999998</v>
      </c>
      <c r="AH145" s="33">
        <f t="shared" si="15"/>
        <v>1374707.9999999998</v>
      </c>
      <c r="AI145" s="33">
        <f t="shared" si="16"/>
        <v>1284719</v>
      </c>
      <c r="AJ145" s="33">
        <f t="shared" si="17"/>
        <v>4060196</v>
      </c>
      <c r="AK145" s="33">
        <f t="shared" si="18"/>
        <v>1400769</v>
      </c>
      <c r="AL145" s="33">
        <f t="shared" si="19"/>
        <v>2685488.0000000005</v>
      </c>
    </row>
    <row r="146" spans="8:38">
      <c r="H146" s="29" t="s">
        <v>118</v>
      </c>
      <c r="I146">
        <v>967.90499999999997</v>
      </c>
      <c r="J146">
        <v>1018.056</v>
      </c>
      <c r="K146">
        <v>1056.838</v>
      </c>
      <c r="L146">
        <v>1085.32</v>
      </c>
      <c r="M146">
        <v>1112.3889999999999</v>
      </c>
      <c r="N146">
        <v>1116.8440000000001</v>
      </c>
      <c r="O146">
        <v>1116.3879999999999</v>
      </c>
      <c r="P146">
        <v>1111.7850000000001</v>
      </c>
      <c r="Q146">
        <v>1103.797</v>
      </c>
      <c r="R146">
        <v>1092.7</v>
      </c>
      <c r="S146">
        <v>1078.7729999999999</v>
      </c>
      <c r="T146">
        <v>1065.203</v>
      </c>
      <c r="U146">
        <v>1053.723</v>
      </c>
      <c r="V146">
        <v>1043.6410000000001</v>
      </c>
      <c r="W146">
        <v>1032.155</v>
      </c>
      <c r="X146">
        <v>1019.377</v>
      </c>
      <c r="Y146">
        <v>1009.328</v>
      </c>
      <c r="Z146">
        <v>1003.591</v>
      </c>
      <c r="AA146">
        <v>1000.487</v>
      </c>
      <c r="AB146">
        <v>996.35400000000004</v>
      </c>
      <c r="AC146">
        <v>991.44399999999996</v>
      </c>
      <c r="AD146">
        <v>986.16499999999996</v>
      </c>
      <c r="AE146">
        <v>980.19200000000001</v>
      </c>
      <c r="AF146">
        <v>973.07399999999996</v>
      </c>
      <c r="AG146">
        <v>965.44100000000003</v>
      </c>
      <c r="AH146" s="33">
        <f t="shared" si="15"/>
        <v>5273495</v>
      </c>
      <c r="AI146" s="33">
        <f t="shared" si="16"/>
        <v>5029137</v>
      </c>
      <c r="AJ146" s="33">
        <f t="shared" si="17"/>
        <v>15198947.999999998</v>
      </c>
      <c r="AK146" s="33">
        <f t="shared" si="18"/>
        <v>4896316</v>
      </c>
      <c r="AL146" s="33">
        <f t="shared" si="19"/>
        <v>9925453.0000000019</v>
      </c>
    </row>
    <row r="147" spans="8:38">
      <c r="H147" s="31" t="s">
        <v>278</v>
      </c>
      <c r="I147">
        <v>186.26499999999999</v>
      </c>
      <c r="J147">
        <v>184.46600000000001</v>
      </c>
      <c r="K147">
        <v>183.571</v>
      </c>
      <c r="L147">
        <v>183.42500000000001</v>
      </c>
      <c r="M147">
        <v>176.76900000000001</v>
      </c>
      <c r="N147">
        <v>181.52600000000001</v>
      </c>
      <c r="O147">
        <v>185.68799999999999</v>
      </c>
      <c r="P147">
        <v>189.15600000000001</v>
      </c>
      <c r="Q147">
        <v>191.827</v>
      </c>
      <c r="R147">
        <v>194.30699999999999</v>
      </c>
      <c r="S147">
        <v>197.2</v>
      </c>
      <c r="T147">
        <v>196.88200000000001</v>
      </c>
      <c r="U147">
        <v>191.846</v>
      </c>
      <c r="V147">
        <v>184.10300000000001</v>
      </c>
      <c r="W147">
        <v>176.99299999999999</v>
      </c>
      <c r="X147">
        <v>169.631</v>
      </c>
      <c r="Y147">
        <v>165.84800000000001</v>
      </c>
      <c r="Z147">
        <v>167.82300000000001</v>
      </c>
      <c r="AA147">
        <v>173.8</v>
      </c>
      <c r="AB147">
        <v>179.53899999999999</v>
      </c>
      <c r="AC147">
        <v>185.523</v>
      </c>
      <c r="AD147">
        <v>192.96799999999999</v>
      </c>
      <c r="AE147">
        <v>201.93700000000001</v>
      </c>
      <c r="AF147">
        <v>211.87899999999999</v>
      </c>
      <c r="AG147">
        <v>222.34200000000001</v>
      </c>
      <c r="AH147" s="33">
        <f t="shared" si="15"/>
        <v>947023.99999999988</v>
      </c>
      <c r="AI147" s="33">
        <f t="shared" si="16"/>
        <v>856641.00000000012</v>
      </c>
      <c r="AJ147" s="33">
        <f t="shared" si="17"/>
        <v>2818314</v>
      </c>
      <c r="AK147" s="33">
        <f t="shared" si="18"/>
        <v>1014649</v>
      </c>
      <c r="AL147" s="33">
        <f t="shared" si="19"/>
        <v>1871290</v>
      </c>
    </row>
    <row r="148" spans="8:38">
      <c r="H148" s="31" t="s">
        <v>279</v>
      </c>
      <c r="I148">
        <v>38.283999999999999</v>
      </c>
      <c r="J148">
        <v>38.713000000000001</v>
      </c>
      <c r="K148">
        <v>39.292999999999999</v>
      </c>
      <c r="L148">
        <v>40.003999999999998</v>
      </c>
      <c r="M148">
        <v>40.646000000000001</v>
      </c>
      <c r="N148">
        <v>41.671999999999997</v>
      </c>
      <c r="O148">
        <v>42.74</v>
      </c>
      <c r="P148">
        <v>43.831000000000003</v>
      </c>
      <c r="Q148">
        <v>44.926000000000002</v>
      </c>
      <c r="R148">
        <v>46.033000000000001</v>
      </c>
      <c r="S148">
        <v>47.161999999999999</v>
      </c>
      <c r="T148">
        <v>48.155000000000001</v>
      </c>
      <c r="U148">
        <v>48.942</v>
      </c>
      <c r="V148">
        <v>49.582999999999998</v>
      </c>
      <c r="W148">
        <v>50.201999999999998</v>
      </c>
      <c r="X148">
        <v>50.758000000000003</v>
      </c>
      <c r="Y148">
        <v>51.341999999999999</v>
      </c>
      <c r="Z148">
        <v>52.006999999999998</v>
      </c>
      <c r="AA148">
        <v>52.694000000000003</v>
      </c>
      <c r="AB148">
        <v>53.338000000000001</v>
      </c>
      <c r="AC148">
        <v>54.003999999999998</v>
      </c>
      <c r="AD148">
        <v>54.411999999999999</v>
      </c>
      <c r="AE148">
        <v>54.432000000000002</v>
      </c>
      <c r="AF148">
        <v>54.222999999999999</v>
      </c>
      <c r="AG148">
        <v>54.103999999999999</v>
      </c>
      <c r="AH148" s="33">
        <f t="shared" si="15"/>
        <v>244044</v>
      </c>
      <c r="AI148" s="33">
        <f t="shared" si="16"/>
        <v>260139</v>
      </c>
      <c r="AJ148" s="33">
        <f t="shared" si="17"/>
        <v>775358.00000000012</v>
      </c>
      <c r="AK148" s="33">
        <f t="shared" si="18"/>
        <v>271175</v>
      </c>
      <c r="AL148" s="33">
        <f t="shared" si="19"/>
        <v>531314.00000000012</v>
      </c>
    </row>
    <row r="149" spans="8:38">
      <c r="H149" s="29" t="s">
        <v>280</v>
      </c>
      <c r="I149">
        <v>6.1970000000000001</v>
      </c>
      <c r="J149">
        <v>7.5490000000000004</v>
      </c>
      <c r="K149">
        <v>9.0109999999999992</v>
      </c>
      <c r="L149">
        <v>10.544</v>
      </c>
      <c r="M149">
        <v>12.217000000000001</v>
      </c>
      <c r="N149">
        <v>13.82</v>
      </c>
      <c r="O149">
        <v>15.361000000000001</v>
      </c>
      <c r="P149">
        <v>16.797999999999998</v>
      </c>
      <c r="Q149">
        <v>18.093</v>
      </c>
      <c r="R149">
        <v>19.297000000000001</v>
      </c>
      <c r="S149">
        <v>20.462</v>
      </c>
      <c r="T149">
        <v>21.093</v>
      </c>
      <c r="U149">
        <v>20.966999999999999</v>
      </c>
      <c r="V149">
        <v>20.318999999999999</v>
      </c>
      <c r="W149">
        <v>19.648</v>
      </c>
      <c r="X149">
        <v>18.908000000000001</v>
      </c>
      <c r="Y149">
        <v>18.099</v>
      </c>
      <c r="Z149">
        <v>17.289000000000001</v>
      </c>
      <c r="AA149">
        <v>16.504999999999999</v>
      </c>
      <c r="AB149">
        <v>15.672000000000001</v>
      </c>
      <c r="AC149">
        <v>14.760999999999999</v>
      </c>
      <c r="AD149">
        <v>14.223000000000001</v>
      </c>
      <c r="AE149">
        <v>14.260999999999999</v>
      </c>
      <c r="AF149">
        <v>14.679</v>
      </c>
      <c r="AG149">
        <v>15.087999999999999</v>
      </c>
      <c r="AH149" s="33">
        <f t="shared" si="15"/>
        <v>102488.99999999999</v>
      </c>
      <c r="AI149" s="33">
        <f t="shared" si="16"/>
        <v>86473</v>
      </c>
      <c r="AJ149" s="33">
        <f t="shared" si="17"/>
        <v>261974</v>
      </c>
      <c r="AK149" s="33">
        <f t="shared" si="18"/>
        <v>73012</v>
      </c>
      <c r="AL149" s="33">
        <f t="shared" si="19"/>
        <v>159484.99999999997</v>
      </c>
    </row>
    <row r="150" spans="8:38">
      <c r="H150" s="29" t="s">
        <v>281</v>
      </c>
      <c r="I150">
        <v>12.932</v>
      </c>
      <c r="J150">
        <v>13.143000000000001</v>
      </c>
      <c r="K150">
        <v>13.286</v>
      </c>
      <c r="L150">
        <v>13.364000000000001</v>
      </c>
      <c r="M150">
        <v>13.256</v>
      </c>
      <c r="N150">
        <v>13.233000000000001</v>
      </c>
      <c r="O150">
        <v>13.151</v>
      </c>
      <c r="P150">
        <v>13.012</v>
      </c>
      <c r="Q150">
        <v>12.818</v>
      </c>
      <c r="R150">
        <v>12.593999999999999</v>
      </c>
      <c r="S150">
        <v>12.363</v>
      </c>
      <c r="T150">
        <v>12.021000000000001</v>
      </c>
      <c r="U150">
        <v>11.526999999999999</v>
      </c>
      <c r="V150">
        <v>10.948</v>
      </c>
      <c r="W150">
        <v>10.416</v>
      </c>
      <c r="X150">
        <v>9.9339999999999993</v>
      </c>
      <c r="Y150">
        <v>9.5030000000000001</v>
      </c>
      <c r="Z150">
        <v>9.1479999999999997</v>
      </c>
      <c r="AA150">
        <v>8.8919999999999995</v>
      </c>
      <c r="AB150">
        <v>8.6980000000000004</v>
      </c>
      <c r="AC150">
        <v>8.5250000000000004</v>
      </c>
      <c r="AD150">
        <v>8.7159999999999993</v>
      </c>
      <c r="AE150">
        <v>9.4220000000000006</v>
      </c>
      <c r="AF150">
        <v>10.476000000000001</v>
      </c>
      <c r="AG150">
        <v>11.519</v>
      </c>
      <c r="AH150" s="33">
        <f t="shared" si="15"/>
        <v>57275.000000000007</v>
      </c>
      <c r="AI150" s="33">
        <f t="shared" si="16"/>
        <v>46175</v>
      </c>
      <c r="AJ150" s="33">
        <f t="shared" si="17"/>
        <v>152108</v>
      </c>
      <c r="AK150" s="33">
        <f t="shared" si="18"/>
        <v>48658</v>
      </c>
      <c r="AL150" s="33">
        <f t="shared" si="19"/>
        <v>94833</v>
      </c>
    </row>
    <row r="151" spans="8:38">
      <c r="H151" s="29" t="s">
        <v>282</v>
      </c>
      <c r="I151">
        <v>161.21299999999999</v>
      </c>
      <c r="J151">
        <v>180.261</v>
      </c>
      <c r="K151">
        <v>195.11</v>
      </c>
      <c r="L151">
        <v>206.24600000000001</v>
      </c>
      <c r="M151">
        <v>215.33500000000001</v>
      </c>
      <c r="N151">
        <v>219.006</v>
      </c>
      <c r="O151">
        <v>221.03399999999999</v>
      </c>
      <c r="P151">
        <v>221.80199999999999</v>
      </c>
      <c r="Q151">
        <v>221.69</v>
      </c>
      <c r="R151">
        <v>220.98699999999999</v>
      </c>
      <c r="S151">
        <v>219.98099999999999</v>
      </c>
      <c r="T151">
        <v>219.52500000000001</v>
      </c>
      <c r="U151">
        <v>220.18899999999999</v>
      </c>
      <c r="V151">
        <v>222.072</v>
      </c>
      <c r="W151">
        <v>223.887</v>
      </c>
      <c r="X151">
        <v>224.91</v>
      </c>
      <c r="Y151">
        <v>231.048</v>
      </c>
      <c r="Z151">
        <v>244.797</v>
      </c>
      <c r="AA151">
        <v>263.13200000000001</v>
      </c>
      <c r="AB151">
        <v>280.64400000000001</v>
      </c>
      <c r="AC151">
        <v>298.55799999999999</v>
      </c>
      <c r="AD151">
        <v>312.488</v>
      </c>
      <c r="AE151">
        <v>319.75</v>
      </c>
      <c r="AF151">
        <v>322.33</v>
      </c>
      <c r="AG151">
        <v>325.74700000000001</v>
      </c>
      <c r="AH151" s="33">
        <f t="shared" si="15"/>
        <v>1105654</v>
      </c>
      <c r="AI151" s="33">
        <f t="shared" si="16"/>
        <v>1244531</v>
      </c>
      <c r="AJ151" s="33">
        <f t="shared" si="17"/>
        <v>3929058</v>
      </c>
      <c r="AK151" s="33">
        <f t="shared" si="18"/>
        <v>1578873</v>
      </c>
      <c r="AL151" s="33">
        <f t="shared" si="19"/>
        <v>2823404</v>
      </c>
    </row>
    <row r="152" spans="8:38">
      <c r="H152" s="31" t="s">
        <v>283</v>
      </c>
      <c r="I152">
        <v>18.606999999999999</v>
      </c>
      <c r="J152">
        <v>19.548999999999999</v>
      </c>
      <c r="K152">
        <v>20.292000000000002</v>
      </c>
      <c r="L152">
        <v>20.853000000000002</v>
      </c>
      <c r="M152">
        <v>20.975999999999999</v>
      </c>
      <c r="N152">
        <v>21.355</v>
      </c>
      <c r="O152">
        <v>21.588999999999999</v>
      </c>
      <c r="P152">
        <v>21.693999999999999</v>
      </c>
      <c r="Q152">
        <v>21.687000000000001</v>
      </c>
      <c r="R152">
        <v>21.622</v>
      </c>
      <c r="S152">
        <v>21.552</v>
      </c>
      <c r="T152">
        <v>21.306000000000001</v>
      </c>
      <c r="U152">
        <v>20.824999999999999</v>
      </c>
      <c r="V152">
        <v>20.238</v>
      </c>
      <c r="W152">
        <v>19.727</v>
      </c>
      <c r="X152">
        <v>19.247</v>
      </c>
      <c r="Y152">
        <v>19.119</v>
      </c>
      <c r="Z152">
        <v>19.518999999999998</v>
      </c>
      <c r="AA152">
        <v>20.318000000000001</v>
      </c>
      <c r="AB152">
        <v>21.172999999999998</v>
      </c>
      <c r="AC152">
        <v>22.109000000000002</v>
      </c>
      <c r="AD152">
        <v>23.334</v>
      </c>
      <c r="AE152">
        <v>24.902999999999999</v>
      </c>
      <c r="AF152">
        <v>26.716000000000001</v>
      </c>
      <c r="AG152">
        <v>28.498999999999999</v>
      </c>
      <c r="AH152" s="33">
        <f t="shared" si="15"/>
        <v>103648.00000000001</v>
      </c>
      <c r="AI152" s="33">
        <f t="shared" si="16"/>
        <v>99376</v>
      </c>
      <c r="AJ152" s="33">
        <f t="shared" si="17"/>
        <v>328585.00000000012</v>
      </c>
      <c r="AK152" s="33">
        <f t="shared" si="18"/>
        <v>125561</v>
      </c>
      <c r="AL152" s="33">
        <f t="shared" si="19"/>
        <v>224937</v>
      </c>
    </row>
    <row r="153" spans="8:38">
      <c r="H153" s="29" t="s">
        <v>284</v>
      </c>
      <c r="I153">
        <v>6.2930000000000001</v>
      </c>
      <c r="J153">
        <v>6.3920000000000003</v>
      </c>
      <c r="K153">
        <v>6.4740000000000002</v>
      </c>
      <c r="L153">
        <v>6.54</v>
      </c>
      <c r="M153">
        <v>6.6890000000000001</v>
      </c>
      <c r="N153">
        <v>6.6779999999999999</v>
      </c>
      <c r="O153">
        <v>6.6689999999999996</v>
      </c>
      <c r="P153">
        <v>6.6630000000000003</v>
      </c>
      <c r="Q153">
        <v>6.66</v>
      </c>
      <c r="R153">
        <v>6.6529999999999996</v>
      </c>
      <c r="S153">
        <v>6.6310000000000002</v>
      </c>
      <c r="T153">
        <v>6.649</v>
      </c>
      <c r="U153">
        <v>6.7290000000000001</v>
      </c>
      <c r="V153">
        <v>6.8419999999999996</v>
      </c>
      <c r="W153">
        <v>6.9409999999999998</v>
      </c>
      <c r="X153">
        <v>7.0430000000000001</v>
      </c>
      <c r="Y153">
        <v>7.0679999999999996</v>
      </c>
      <c r="Z153">
        <v>6.9749999999999996</v>
      </c>
      <c r="AA153">
        <v>6.8040000000000003</v>
      </c>
      <c r="AB153">
        <v>6.6379999999999999</v>
      </c>
      <c r="AC153">
        <v>6.4660000000000002</v>
      </c>
      <c r="AD153">
        <v>6.2949999999999999</v>
      </c>
      <c r="AE153">
        <v>6.14</v>
      </c>
      <c r="AF153">
        <v>5.9960000000000004</v>
      </c>
      <c r="AG153">
        <v>5.8470000000000004</v>
      </c>
      <c r="AH153" s="33">
        <f t="shared" si="15"/>
        <v>33792</v>
      </c>
      <c r="AI153" s="33">
        <f t="shared" si="16"/>
        <v>34528</v>
      </c>
      <c r="AJ153" s="33">
        <f t="shared" si="17"/>
        <v>99064</v>
      </c>
      <c r="AK153" s="33">
        <f t="shared" si="18"/>
        <v>30744</v>
      </c>
      <c r="AL153" s="33">
        <f t="shared" si="19"/>
        <v>65272.000000000007</v>
      </c>
    </row>
    <row r="154" spans="8:38">
      <c r="H154" s="31" t="s">
        <v>285</v>
      </c>
      <c r="I154">
        <v>95.265000000000001</v>
      </c>
      <c r="J154">
        <v>92.49</v>
      </c>
      <c r="K154">
        <v>90.957999999999998</v>
      </c>
      <c r="L154">
        <v>90.492999999999995</v>
      </c>
      <c r="M154">
        <v>87.914000000000001</v>
      </c>
      <c r="N154">
        <v>91.015000000000001</v>
      </c>
      <c r="O154">
        <v>94.17</v>
      </c>
      <c r="P154">
        <v>97.242999999999995</v>
      </c>
      <c r="Q154">
        <v>100.096</v>
      </c>
      <c r="R154">
        <v>102.959</v>
      </c>
      <c r="S154">
        <v>106.063</v>
      </c>
      <c r="T154">
        <v>107.43300000000001</v>
      </c>
      <c r="U154">
        <v>106.196</v>
      </c>
      <c r="V154">
        <v>103.318</v>
      </c>
      <c r="W154">
        <v>100.592</v>
      </c>
      <c r="X154">
        <v>97.606999999999999</v>
      </c>
      <c r="Y154">
        <v>95.600999999999999</v>
      </c>
      <c r="Z154">
        <v>95.352000000000004</v>
      </c>
      <c r="AA154">
        <v>96.268000000000001</v>
      </c>
      <c r="AB154">
        <v>97.14</v>
      </c>
      <c r="AC154">
        <v>98.41</v>
      </c>
      <c r="AD154">
        <v>99.254000000000005</v>
      </c>
      <c r="AE154">
        <v>99.206999999999994</v>
      </c>
      <c r="AF154">
        <v>98.856999999999999</v>
      </c>
      <c r="AG154">
        <v>98.668000000000006</v>
      </c>
      <c r="AH154" s="33">
        <f t="shared" si="15"/>
        <v>523602</v>
      </c>
      <c r="AI154" s="33">
        <f t="shared" si="16"/>
        <v>481967.99999999994</v>
      </c>
      <c r="AJ154" s="33">
        <f t="shared" si="17"/>
        <v>1499966</v>
      </c>
      <c r="AK154" s="33">
        <f t="shared" si="18"/>
        <v>494395.99999999994</v>
      </c>
      <c r="AL154" s="33">
        <f t="shared" si="19"/>
        <v>976363.99999999988</v>
      </c>
    </row>
    <row r="155" spans="8:38">
      <c r="H155" s="31" t="s">
        <v>286</v>
      </c>
      <c r="I155">
        <v>875.68700000000001</v>
      </c>
      <c r="J155">
        <v>903.89099999999996</v>
      </c>
      <c r="K155">
        <v>922.17499999999995</v>
      </c>
      <c r="L155">
        <v>931.50900000000001</v>
      </c>
      <c r="M155">
        <v>937.18200000000002</v>
      </c>
      <c r="N155">
        <v>928.06100000000004</v>
      </c>
      <c r="O155">
        <v>913.803</v>
      </c>
      <c r="P155">
        <v>895.31</v>
      </c>
      <c r="Q155">
        <v>873.47900000000004</v>
      </c>
      <c r="R155">
        <v>848.75099999999998</v>
      </c>
      <c r="S155">
        <v>821.56299999999999</v>
      </c>
      <c r="T155">
        <v>795.11800000000005</v>
      </c>
      <c r="U155">
        <v>771.23599999999999</v>
      </c>
      <c r="V155">
        <v>749.43399999999997</v>
      </c>
      <c r="W155">
        <v>729.15800000000002</v>
      </c>
      <c r="X155">
        <v>712.61699999999996</v>
      </c>
      <c r="Y155">
        <v>694.16700000000003</v>
      </c>
      <c r="Z155">
        <v>671.62900000000002</v>
      </c>
      <c r="AA155">
        <v>649.36900000000003</v>
      </c>
      <c r="AB155">
        <v>632.73699999999997</v>
      </c>
      <c r="AC155">
        <v>619.23500000000001</v>
      </c>
      <c r="AD155">
        <v>623.99599999999998</v>
      </c>
      <c r="AE155">
        <v>654.64499999999998</v>
      </c>
      <c r="AF155">
        <v>704.11400000000003</v>
      </c>
      <c r="AG155">
        <v>753.37099999999998</v>
      </c>
      <c r="AH155" s="33">
        <f t="shared" si="15"/>
        <v>3866508.9999999995</v>
      </c>
      <c r="AI155" s="33">
        <f t="shared" si="16"/>
        <v>3360519</v>
      </c>
      <c r="AJ155" s="33">
        <f t="shared" si="17"/>
        <v>10582388.999999998</v>
      </c>
      <c r="AK155" s="33">
        <f t="shared" si="18"/>
        <v>3355361</v>
      </c>
      <c r="AL155" s="33">
        <f t="shared" si="19"/>
        <v>6715880</v>
      </c>
    </row>
    <row r="156" spans="8:38">
      <c r="H156" s="29" t="s">
        <v>119</v>
      </c>
      <c r="I156">
        <v>196.11699999999999</v>
      </c>
      <c r="J156">
        <v>189.00399999999999</v>
      </c>
      <c r="K156">
        <v>182.93199999999999</v>
      </c>
      <c r="L156">
        <v>177.78</v>
      </c>
      <c r="M156">
        <v>171.85</v>
      </c>
      <c r="N156">
        <v>169.315</v>
      </c>
      <c r="O156">
        <v>167.011</v>
      </c>
      <c r="P156">
        <v>164.84899999999999</v>
      </c>
      <c r="Q156">
        <v>162.739</v>
      </c>
      <c r="R156">
        <v>160.76400000000001</v>
      </c>
      <c r="S156">
        <v>159.005</v>
      </c>
      <c r="T156">
        <v>156.51599999999999</v>
      </c>
      <c r="U156">
        <v>152.864</v>
      </c>
      <c r="V156">
        <v>148.47399999999999</v>
      </c>
      <c r="W156">
        <v>144.202</v>
      </c>
      <c r="X156">
        <v>139.87</v>
      </c>
      <c r="Y156">
        <v>135.81899999999999</v>
      </c>
      <c r="Z156">
        <v>132.30199999999999</v>
      </c>
      <c r="AA156">
        <v>129.143</v>
      </c>
      <c r="AB156">
        <v>125.96299999999999</v>
      </c>
      <c r="AC156">
        <v>122.895</v>
      </c>
      <c r="AD156">
        <v>119.76600000000001</v>
      </c>
      <c r="AE156">
        <v>116.46899999999999</v>
      </c>
      <c r="AF156">
        <v>113.155</v>
      </c>
      <c r="AG156">
        <v>109.98399999999999</v>
      </c>
      <c r="AH156" s="33">
        <f t="shared" si="15"/>
        <v>761060.99999999988</v>
      </c>
      <c r="AI156" s="33">
        <f t="shared" si="16"/>
        <v>663097</v>
      </c>
      <c r="AJ156" s="33">
        <f t="shared" si="17"/>
        <v>2006427</v>
      </c>
      <c r="AK156" s="33">
        <f t="shared" si="18"/>
        <v>582269</v>
      </c>
      <c r="AL156" s="33">
        <f t="shared" si="19"/>
        <v>1245365.9999999998</v>
      </c>
    </row>
    <row r="157" spans="8:38">
      <c r="H157" s="29" t="s">
        <v>287</v>
      </c>
      <c r="I157">
        <v>1.054</v>
      </c>
      <c r="J157">
        <v>1.07</v>
      </c>
      <c r="K157">
        <v>1.08</v>
      </c>
      <c r="L157">
        <v>1.085</v>
      </c>
      <c r="M157">
        <v>1.1040000000000001</v>
      </c>
      <c r="N157">
        <v>1.093</v>
      </c>
      <c r="O157">
        <v>1.083</v>
      </c>
      <c r="P157">
        <v>1.0760000000000001</v>
      </c>
      <c r="Q157">
        <v>1.0720000000000001</v>
      </c>
      <c r="R157">
        <v>1.0720000000000001</v>
      </c>
      <c r="S157">
        <v>1.0720000000000001</v>
      </c>
      <c r="T157">
        <v>1.0860000000000001</v>
      </c>
      <c r="U157">
        <v>1.1180000000000001</v>
      </c>
      <c r="V157">
        <v>1.1619999999999999</v>
      </c>
      <c r="W157">
        <v>1.2070000000000001</v>
      </c>
      <c r="X157">
        <v>1.254</v>
      </c>
      <c r="Y157">
        <v>1.306</v>
      </c>
      <c r="Z157">
        <v>1.3660000000000001</v>
      </c>
      <c r="AA157">
        <v>1.43</v>
      </c>
      <c r="AB157">
        <v>1.4910000000000001</v>
      </c>
      <c r="AC157">
        <v>1.55</v>
      </c>
      <c r="AD157">
        <v>1.601</v>
      </c>
      <c r="AE157">
        <v>1.6419999999999999</v>
      </c>
      <c r="AF157">
        <v>1.6719999999999999</v>
      </c>
      <c r="AG157">
        <v>1.7</v>
      </c>
      <c r="AH157" s="33">
        <f t="shared" si="15"/>
        <v>5645.0000000000009</v>
      </c>
      <c r="AI157" s="33">
        <f t="shared" si="16"/>
        <v>6846.9999999999991</v>
      </c>
      <c r="AJ157" s="33">
        <f t="shared" si="17"/>
        <v>20657</v>
      </c>
      <c r="AK157" s="33">
        <f t="shared" si="18"/>
        <v>8164.9999999999991</v>
      </c>
      <c r="AL157" s="33">
        <f t="shared" si="19"/>
        <v>15012</v>
      </c>
    </row>
    <row r="158" spans="8:38">
      <c r="H158" s="29" t="s">
        <v>288</v>
      </c>
      <c r="I158">
        <v>0.71499999999999997</v>
      </c>
      <c r="J158">
        <v>0.75</v>
      </c>
      <c r="K158">
        <v>0.77800000000000002</v>
      </c>
      <c r="L158">
        <v>0.79900000000000004</v>
      </c>
      <c r="M158">
        <v>0.82499999999999996</v>
      </c>
      <c r="N158">
        <v>0.82699999999999996</v>
      </c>
      <c r="O158">
        <v>0.82699999999999996</v>
      </c>
      <c r="P158">
        <v>0.82599999999999996</v>
      </c>
      <c r="Q158">
        <v>0.82499999999999996</v>
      </c>
      <c r="R158">
        <v>0.82299999999999995</v>
      </c>
      <c r="S158">
        <v>0.81899999999999995</v>
      </c>
      <c r="T158">
        <v>0.82099999999999995</v>
      </c>
      <c r="U158">
        <v>0.83</v>
      </c>
      <c r="V158">
        <v>0.84299999999999997</v>
      </c>
      <c r="W158">
        <v>0.85499999999999998</v>
      </c>
      <c r="X158">
        <v>0.86599999999999999</v>
      </c>
      <c r="Y158">
        <v>0.878</v>
      </c>
      <c r="Z158">
        <v>0.89100000000000001</v>
      </c>
      <c r="AA158">
        <v>0.90400000000000003</v>
      </c>
      <c r="AB158">
        <v>0.91600000000000004</v>
      </c>
      <c r="AC158">
        <v>0.92900000000000005</v>
      </c>
      <c r="AD158">
        <v>0.93</v>
      </c>
      <c r="AE158">
        <v>0.91300000000000003</v>
      </c>
      <c r="AF158">
        <v>0.88400000000000001</v>
      </c>
      <c r="AG158">
        <v>0.85599999999999998</v>
      </c>
      <c r="AH158" s="33">
        <f t="shared" si="15"/>
        <v>4167.9999999999991</v>
      </c>
      <c r="AI158" s="33">
        <f t="shared" si="16"/>
        <v>4455</v>
      </c>
      <c r="AJ158" s="33">
        <f t="shared" si="17"/>
        <v>13135</v>
      </c>
      <c r="AK158" s="33">
        <f t="shared" si="18"/>
        <v>4512</v>
      </c>
      <c r="AL158" s="33">
        <f t="shared" si="19"/>
        <v>8967</v>
      </c>
    </row>
    <row r="159" spans="8:38">
      <c r="H159" s="29" t="s">
        <v>120</v>
      </c>
      <c r="I159">
        <v>2.8639999999999999</v>
      </c>
      <c r="J159">
        <v>2.7349999999999999</v>
      </c>
      <c r="K159">
        <v>2.6269999999999998</v>
      </c>
      <c r="L159">
        <v>2.536</v>
      </c>
      <c r="M159">
        <v>2.4550000000000001</v>
      </c>
      <c r="N159">
        <v>2.4260000000000002</v>
      </c>
      <c r="O159">
        <v>2.3980000000000001</v>
      </c>
      <c r="P159">
        <v>2.37</v>
      </c>
      <c r="Q159">
        <v>2.3410000000000002</v>
      </c>
      <c r="R159">
        <v>2.3119999999999998</v>
      </c>
      <c r="S159">
        <v>2.286</v>
      </c>
      <c r="T159">
        <v>2.2440000000000002</v>
      </c>
      <c r="U159">
        <v>2.1789999999999998</v>
      </c>
      <c r="V159">
        <v>2.0990000000000002</v>
      </c>
      <c r="W159">
        <v>2.02</v>
      </c>
      <c r="X159">
        <v>1.9390000000000001</v>
      </c>
      <c r="Y159">
        <v>1.865</v>
      </c>
      <c r="Z159">
        <v>1.8029999999999999</v>
      </c>
      <c r="AA159">
        <v>1.7490000000000001</v>
      </c>
      <c r="AB159">
        <v>1.6930000000000001</v>
      </c>
      <c r="AC159">
        <v>1.635</v>
      </c>
      <c r="AD159">
        <v>1.5840000000000001</v>
      </c>
      <c r="AE159">
        <v>1.5409999999999999</v>
      </c>
      <c r="AF159">
        <v>1.504</v>
      </c>
      <c r="AG159">
        <v>1.468</v>
      </c>
      <c r="AH159" s="33">
        <f t="shared" si="15"/>
        <v>10828</v>
      </c>
      <c r="AI159" s="33">
        <f t="shared" si="16"/>
        <v>9049</v>
      </c>
      <c r="AJ159" s="33">
        <f t="shared" si="17"/>
        <v>27609</v>
      </c>
      <c r="AK159" s="33">
        <f t="shared" si="18"/>
        <v>7731.9999999999991</v>
      </c>
      <c r="AL159" s="33">
        <f t="shared" si="19"/>
        <v>16781</v>
      </c>
    </row>
    <row r="160" spans="8:38">
      <c r="H160" s="29" t="s">
        <v>218</v>
      </c>
      <c r="I160">
        <v>3.1760000000000002</v>
      </c>
      <c r="J160">
        <v>3.141</v>
      </c>
      <c r="K160">
        <v>3.113</v>
      </c>
      <c r="L160">
        <v>3.09</v>
      </c>
      <c r="M160">
        <v>3.073</v>
      </c>
      <c r="N160">
        <v>3.0569999999999999</v>
      </c>
      <c r="O160">
        <v>3.0409999999999999</v>
      </c>
      <c r="P160">
        <v>3.0219999999999998</v>
      </c>
      <c r="Q160">
        <v>2.9990000000000001</v>
      </c>
      <c r="R160">
        <v>2.9729999999999999</v>
      </c>
      <c r="S160">
        <v>2.9430000000000001</v>
      </c>
      <c r="T160">
        <v>2.9009999999999998</v>
      </c>
      <c r="U160">
        <v>2.8410000000000002</v>
      </c>
      <c r="V160">
        <v>2.7669999999999999</v>
      </c>
      <c r="W160">
        <v>2.6909999999999998</v>
      </c>
      <c r="X160">
        <v>2.6139999999999999</v>
      </c>
      <c r="Y160">
        <v>2.5169999999999999</v>
      </c>
      <c r="Z160">
        <v>2.3940000000000001</v>
      </c>
      <c r="AA160">
        <v>2.254</v>
      </c>
      <c r="AB160">
        <v>2.117</v>
      </c>
      <c r="AC160">
        <v>1.978</v>
      </c>
      <c r="AD160">
        <v>1.8560000000000001</v>
      </c>
      <c r="AE160">
        <v>1.7609999999999999</v>
      </c>
      <c r="AF160">
        <v>1.6859999999999999</v>
      </c>
      <c r="AG160">
        <v>1.6120000000000001</v>
      </c>
      <c r="AH160" s="33">
        <f t="shared" si="15"/>
        <v>14142.999999999996</v>
      </c>
      <c r="AI160" s="33">
        <f t="shared" si="16"/>
        <v>11896</v>
      </c>
      <c r="AJ160" s="33">
        <f t="shared" si="17"/>
        <v>34932.000000000007</v>
      </c>
      <c r="AK160" s="33">
        <f t="shared" si="18"/>
        <v>8893</v>
      </c>
      <c r="AL160" s="33">
        <f t="shared" si="19"/>
        <v>20789</v>
      </c>
    </row>
    <row r="161" spans="8:38">
      <c r="H161" s="29" t="s">
        <v>289</v>
      </c>
      <c r="I161">
        <v>284.44299999999998</v>
      </c>
      <c r="J161">
        <v>292.17700000000002</v>
      </c>
      <c r="K161">
        <v>297.291</v>
      </c>
      <c r="L161">
        <v>300.01299999999998</v>
      </c>
      <c r="M161">
        <v>299.94</v>
      </c>
      <c r="N161">
        <v>298.23399999999998</v>
      </c>
      <c r="O161">
        <v>295.00200000000001</v>
      </c>
      <c r="P161">
        <v>290.44200000000001</v>
      </c>
      <c r="Q161">
        <v>284.74900000000002</v>
      </c>
      <c r="R161">
        <v>278.30900000000003</v>
      </c>
      <c r="S161">
        <v>271.50799999999998</v>
      </c>
      <c r="T161">
        <v>263.59500000000003</v>
      </c>
      <c r="U161">
        <v>254.387</v>
      </c>
      <c r="V161">
        <v>244.649</v>
      </c>
      <c r="W161">
        <v>235.363</v>
      </c>
      <c r="X161">
        <v>226.37899999999999</v>
      </c>
      <c r="Y161">
        <v>219.63399999999999</v>
      </c>
      <c r="Z161">
        <v>216.21199999999999</v>
      </c>
      <c r="AA161">
        <v>215.453</v>
      </c>
      <c r="AB161">
        <v>215.00899999999999</v>
      </c>
      <c r="AC161">
        <v>214.62700000000001</v>
      </c>
      <c r="AD161">
        <v>217.89099999999999</v>
      </c>
      <c r="AE161">
        <v>226.11699999999999</v>
      </c>
      <c r="AF161">
        <v>237.423</v>
      </c>
      <c r="AG161">
        <v>248.66399999999999</v>
      </c>
      <c r="AH161" s="33">
        <f t="shared" si="15"/>
        <v>1269502.0000000002</v>
      </c>
      <c r="AI161" s="33">
        <f t="shared" si="16"/>
        <v>1092687</v>
      </c>
      <c r="AJ161" s="33">
        <f t="shared" si="17"/>
        <v>3506911</v>
      </c>
      <c r="AK161" s="33">
        <f t="shared" si="18"/>
        <v>1144722</v>
      </c>
      <c r="AL161" s="33">
        <f t="shared" si="19"/>
        <v>2237408.9999999995</v>
      </c>
    </row>
    <row r="162" spans="8:38">
      <c r="H162" s="29" t="s">
        <v>122</v>
      </c>
      <c r="I162">
        <v>258.30599999999998</v>
      </c>
      <c r="J162">
        <v>257.54500000000002</v>
      </c>
      <c r="K162">
        <v>255.702</v>
      </c>
      <c r="L162">
        <v>252.881</v>
      </c>
      <c r="M162">
        <v>249.57400000000001</v>
      </c>
      <c r="N162">
        <v>244.791</v>
      </c>
      <c r="O162">
        <v>239.46899999999999</v>
      </c>
      <c r="P162">
        <v>233.691</v>
      </c>
      <c r="Q162">
        <v>227.54</v>
      </c>
      <c r="R162">
        <v>221.101</v>
      </c>
      <c r="S162">
        <v>214.459</v>
      </c>
      <c r="T162">
        <v>207.685</v>
      </c>
      <c r="U162">
        <v>200.858</v>
      </c>
      <c r="V162">
        <v>194.06700000000001</v>
      </c>
      <c r="W162">
        <v>187.27799999999999</v>
      </c>
      <c r="X162">
        <v>180.441</v>
      </c>
      <c r="Y162">
        <v>174.29599999999999</v>
      </c>
      <c r="Z162">
        <v>169.19200000000001</v>
      </c>
      <c r="AA162">
        <v>164.81899999999999</v>
      </c>
      <c r="AB162">
        <v>160.50700000000001</v>
      </c>
      <c r="AC162">
        <v>156.37299999999999</v>
      </c>
      <c r="AD162">
        <v>152.33799999999999</v>
      </c>
      <c r="AE162">
        <v>148.28899999999999</v>
      </c>
      <c r="AF162">
        <v>144.279</v>
      </c>
      <c r="AG162">
        <v>140.46899999999999</v>
      </c>
      <c r="AH162" s="33">
        <f t="shared" si="15"/>
        <v>1004347</v>
      </c>
      <c r="AI162" s="33">
        <f t="shared" si="16"/>
        <v>849254.99999999988</v>
      </c>
      <c r="AJ162" s="33">
        <f t="shared" si="17"/>
        <v>2595350</v>
      </c>
      <c r="AK162" s="33">
        <f t="shared" si="18"/>
        <v>741748</v>
      </c>
      <c r="AL162" s="33">
        <f t="shared" si="19"/>
        <v>1591003</v>
      </c>
    </row>
    <row r="163" spans="8:38">
      <c r="H163" s="31" t="s">
        <v>290</v>
      </c>
      <c r="I163">
        <v>41.43</v>
      </c>
      <c r="J163">
        <v>40.792000000000002</v>
      </c>
      <c r="K163">
        <v>40.506</v>
      </c>
      <c r="L163">
        <v>40.53</v>
      </c>
      <c r="M163">
        <v>40.393000000000001</v>
      </c>
      <c r="N163">
        <v>41.213000000000001</v>
      </c>
      <c r="O163">
        <v>42.134999999999998</v>
      </c>
      <c r="P163">
        <v>43.127000000000002</v>
      </c>
      <c r="Q163">
        <v>44.155999999999999</v>
      </c>
      <c r="R163">
        <v>45.234000000000002</v>
      </c>
      <c r="S163">
        <v>46.37</v>
      </c>
      <c r="T163">
        <v>47.317</v>
      </c>
      <c r="U163">
        <v>47.957999999999998</v>
      </c>
      <c r="V163">
        <v>48.389000000000003</v>
      </c>
      <c r="W163">
        <v>48.854999999999997</v>
      </c>
      <c r="X163">
        <v>49.341000000000001</v>
      </c>
      <c r="Y163">
        <v>49.720999999999997</v>
      </c>
      <c r="Z163">
        <v>49.966000000000001</v>
      </c>
      <c r="AA163">
        <v>50.143999999999998</v>
      </c>
      <c r="AB163">
        <v>50.33</v>
      </c>
      <c r="AC163">
        <v>50.484999999999999</v>
      </c>
      <c r="AD163">
        <v>50.872999999999998</v>
      </c>
      <c r="AE163">
        <v>51.624000000000002</v>
      </c>
      <c r="AF163">
        <v>52.616999999999997</v>
      </c>
      <c r="AG163">
        <v>53.552999999999997</v>
      </c>
      <c r="AH163" s="33">
        <f t="shared" si="15"/>
        <v>238888.99999999997</v>
      </c>
      <c r="AI163" s="33">
        <f t="shared" si="16"/>
        <v>249502</v>
      </c>
      <c r="AJ163" s="33">
        <f t="shared" si="17"/>
        <v>747543</v>
      </c>
      <c r="AK163" s="33">
        <f t="shared" si="18"/>
        <v>259152</v>
      </c>
      <c r="AL163" s="33">
        <f t="shared" si="19"/>
        <v>508654.00000000006</v>
      </c>
    </row>
    <row r="164" spans="8:38">
      <c r="H164" s="29" t="s">
        <v>291</v>
      </c>
      <c r="I164">
        <v>0.77</v>
      </c>
      <c r="J164">
        <v>0.77900000000000003</v>
      </c>
      <c r="K164">
        <v>0.78400000000000003</v>
      </c>
      <c r="L164">
        <v>0.78600000000000003</v>
      </c>
      <c r="M164">
        <v>0.78</v>
      </c>
      <c r="N164">
        <v>0.78</v>
      </c>
      <c r="O164">
        <v>0.77800000000000002</v>
      </c>
      <c r="P164">
        <v>0.77300000000000002</v>
      </c>
      <c r="Q164">
        <v>0.76500000000000001</v>
      </c>
      <c r="R164">
        <v>0.75600000000000001</v>
      </c>
      <c r="S164">
        <v>0.746</v>
      </c>
      <c r="T164">
        <v>0.73199999999999998</v>
      </c>
      <c r="U164">
        <v>0.71099999999999997</v>
      </c>
      <c r="V164">
        <v>0.68799999999999994</v>
      </c>
      <c r="W164">
        <v>0.66500000000000004</v>
      </c>
      <c r="X164">
        <v>0.64200000000000002</v>
      </c>
      <c r="Y164">
        <v>0.624</v>
      </c>
      <c r="Z164">
        <v>0.61699999999999999</v>
      </c>
      <c r="AA164">
        <v>0.61599999999999999</v>
      </c>
      <c r="AB164">
        <v>0.61499999999999999</v>
      </c>
      <c r="AC164">
        <v>0.61299999999999999</v>
      </c>
      <c r="AD164">
        <v>0.61699999999999999</v>
      </c>
      <c r="AE164">
        <v>0.628</v>
      </c>
      <c r="AF164">
        <v>0.64300000000000002</v>
      </c>
      <c r="AG164">
        <v>0.65800000000000003</v>
      </c>
      <c r="AH164" s="33">
        <f t="shared" si="15"/>
        <v>3542</v>
      </c>
      <c r="AI164" s="33">
        <f t="shared" si="16"/>
        <v>3114</v>
      </c>
      <c r="AJ164" s="33">
        <f t="shared" si="17"/>
        <v>9815</v>
      </c>
      <c r="AK164" s="33">
        <f t="shared" si="18"/>
        <v>3159.0000000000005</v>
      </c>
      <c r="AL164" s="33">
        <f t="shared" si="19"/>
        <v>6273</v>
      </c>
    </row>
    <row r="165" spans="8:38">
      <c r="H165" s="29" t="s">
        <v>123</v>
      </c>
      <c r="I165">
        <v>119.126</v>
      </c>
      <c r="J165">
        <v>116.55500000000001</v>
      </c>
      <c r="K165">
        <v>114.256</v>
      </c>
      <c r="L165">
        <v>112.19</v>
      </c>
      <c r="M165">
        <v>110.048</v>
      </c>
      <c r="N165">
        <v>108.623</v>
      </c>
      <c r="O165">
        <v>107.23</v>
      </c>
      <c r="P165">
        <v>105.83799999999999</v>
      </c>
      <c r="Q165">
        <v>104.414</v>
      </c>
      <c r="R165">
        <v>102.988</v>
      </c>
      <c r="S165">
        <v>101.595</v>
      </c>
      <c r="T165">
        <v>99.875</v>
      </c>
      <c r="U165">
        <v>97.665999999999997</v>
      </c>
      <c r="V165">
        <v>95.131</v>
      </c>
      <c r="W165">
        <v>92.605000000000004</v>
      </c>
      <c r="X165">
        <v>90.036000000000001</v>
      </c>
      <c r="Y165">
        <v>87.492999999999995</v>
      </c>
      <c r="Z165">
        <v>85.049000000000007</v>
      </c>
      <c r="AA165">
        <v>82.674000000000007</v>
      </c>
      <c r="AB165">
        <v>80.259</v>
      </c>
      <c r="AC165">
        <v>77.816999999999993</v>
      </c>
      <c r="AD165">
        <v>75.477999999999994</v>
      </c>
      <c r="AE165">
        <v>73.292000000000002</v>
      </c>
      <c r="AF165">
        <v>71.212999999999994</v>
      </c>
      <c r="AG165">
        <v>69.147999999999996</v>
      </c>
      <c r="AH165" s="33">
        <f t="shared" si="15"/>
        <v>486871.99999999994</v>
      </c>
      <c r="AI165" s="33">
        <f t="shared" si="16"/>
        <v>425510.99999999994</v>
      </c>
      <c r="AJ165" s="33">
        <f t="shared" si="17"/>
        <v>1279330.9999999998</v>
      </c>
      <c r="AK165" s="33">
        <f t="shared" si="18"/>
        <v>366948</v>
      </c>
      <c r="AL165" s="33">
        <f t="shared" si="19"/>
        <v>792459</v>
      </c>
    </row>
    <row r="166" spans="8:38">
      <c r="H166" s="29" t="s">
        <v>292</v>
      </c>
      <c r="I166">
        <v>27.436</v>
      </c>
      <c r="J166">
        <v>25.443000000000001</v>
      </c>
      <c r="K166">
        <v>23.88</v>
      </c>
      <c r="L166">
        <v>22.71</v>
      </c>
      <c r="M166">
        <v>20.922000000000001</v>
      </c>
      <c r="N166">
        <v>21.04</v>
      </c>
      <c r="O166">
        <v>21.277000000000001</v>
      </c>
      <c r="P166">
        <v>21.611000000000001</v>
      </c>
      <c r="Q166">
        <v>22.021999999999998</v>
      </c>
      <c r="R166">
        <v>22.574000000000002</v>
      </c>
      <c r="S166">
        <v>23.33</v>
      </c>
      <c r="T166">
        <v>23.844999999999999</v>
      </c>
      <c r="U166">
        <v>23.927</v>
      </c>
      <c r="V166">
        <v>23.811</v>
      </c>
      <c r="W166">
        <v>23.811</v>
      </c>
      <c r="X166">
        <v>23.733000000000001</v>
      </c>
      <c r="Y166">
        <v>24.428999999999998</v>
      </c>
      <c r="Z166">
        <v>26.312999999999999</v>
      </c>
      <c r="AA166">
        <v>28.925999999999998</v>
      </c>
      <c r="AB166">
        <v>31.422000000000001</v>
      </c>
      <c r="AC166">
        <v>34.005000000000003</v>
      </c>
      <c r="AD166">
        <v>36.04</v>
      </c>
      <c r="AE166">
        <v>37.139000000000003</v>
      </c>
      <c r="AF166">
        <v>37.61</v>
      </c>
      <c r="AG166">
        <v>38.189</v>
      </c>
      <c r="AH166" s="33">
        <f t="shared" si="15"/>
        <v>118724.00000000001</v>
      </c>
      <c r="AI166" s="33">
        <f t="shared" si="16"/>
        <v>134823</v>
      </c>
      <c r="AJ166" s="33">
        <f t="shared" si="17"/>
        <v>436530.00000000006</v>
      </c>
      <c r="AK166" s="33">
        <f t="shared" si="18"/>
        <v>182982.99999999997</v>
      </c>
      <c r="AL166" s="33">
        <f t="shared" si="19"/>
        <v>317806.00000000006</v>
      </c>
    </row>
    <row r="167" spans="8:38">
      <c r="H167" s="31" t="s">
        <v>293</v>
      </c>
      <c r="I167">
        <v>27.911000000000001</v>
      </c>
      <c r="J167">
        <v>27.844999999999999</v>
      </c>
      <c r="K167">
        <v>27.802</v>
      </c>
      <c r="L167">
        <v>27.774999999999999</v>
      </c>
      <c r="M167">
        <v>27.271000000000001</v>
      </c>
      <c r="N167">
        <v>27.533999999999999</v>
      </c>
      <c r="O167">
        <v>27.73</v>
      </c>
      <c r="P167">
        <v>27.86</v>
      </c>
      <c r="Q167">
        <v>27.92</v>
      </c>
      <c r="R167">
        <v>27.963999999999999</v>
      </c>
      <c r="S167">
        <v>28.044</v>
      </c>
      <c r="T167">
        <v>27.888000000000002</v>
      </c>
      <c r="U167">
        <v>27.387</v>
      </c>
      <c r="V167">
        <v>26.701000000000001</v>
      </c>
      <c r="W167">
        <v>26.1</v>
      </c>
      <c r="X167">
        <v>25.527999999999999</v>
      </c>
      <c r="Y167">
        <v>25.247</v>
      </c>
      <c r="Z167">
        <v>25.413</v>
      </c>
      <c r="AA167">
        <v>25.920999999999999</v>
      </c>
      <c r="AB167">
        <v>26.451000000000001</v>
      </c>
      <c r="AC167">
        <v>26.997</v>
      </c>
      <c r="AD167">
        <v>27.904</v>
      </c>
      <c r="AE167">
        <v>29.289000000000001</v>
      </c>
      <c r="AF167">
        <v>30.975999999999999</v>
      </c>
      <c r="AG167">
        <v>32.676000000000002</v>
      </c>
      <c r="AH167" s="33">
        <f t="shared" si="15"/>
        <v>136120</v>
      </c>
      <c r="AI167" s="33">
        <f t="shared" si="16"/>
        <v>128560</v>
      </c>
      <c r="AJ167" s="33">
        <f t="shared" si="17"/>
        <v>412522</v>
      </c>
      <c r="AK167" s="33">
        <f t="shared" si="18"/>
        <v>147841.99999999997</v>
      </c>
      <c r="AL167" s="33">
        <f t="shared" si="19"/>
        <v>276402</v>
      </c>
    </row>
    <row r="168" spans="8:38">
      <c r="H168" s="31" t="s">
        <v>294</v>
      </c>
      <c r="I168">
        <v>9.3279999999999994</v>
      </c>
      <c r="J168">
        <v>9.7710000000000008</v>
      </c>
      <c r="K168">
        <v>10.117000000000001</v>
      </c>
      <c r="L168">
        <v>10.372999999999999</v>
      </c>
      <c r="M168">
        <v>10.428000000000001</v>
      </c>
      <c r="N168">
        <v>10.571</v>
      </c>
      <c r="O168">
        <v>10.643000000000001</v>
      </c>
      <c r="P168">
        <v>10.65</v>
      </c>
      <c r="Q168">
        <v>10.599</v>
      </c>
      <c r="R168">
        <v>10.509</v>
      </c>
      <c r="S168">
        <v>10.4</v>
      </c>
      <c r="T168">
        <v>10.214</v>
      </c>
      <c r="U168">
        <v>9.9329999999999998</v>
      </c>
      <c r="V168">
        <v>9.6020000000000003</v>
      </c>
      <c r="W168">
        <v>9.2780000000000005</v>
      </c>
      <c r="X168">
        <v>8.9450000000000003</v>
      </c>
      <c r="Y168">
        <v>8.7289999999999992</v>
      </c>
      <c r="Z168">
        <v>8.6980000000000004</v>
      </c>
      <c r="AA168">
        <v>8.7989999999999995</v>
      </c>
      <c r="AB168">
        <v>8.9109999999999996</v>
      </c>
      <c r="AC168">
        <v>9.0549999999999997</v>
      </c>
      <c r="AD168">
        <v>9.2330000000000005</v>
      </c>
      <c r="AE168">
        <v>9.4309999999999992</v>
      </c>
      <c r="AF168">
        <v>9.657</v>
      </c>
      <c r="AG168">
        <v>9.9169999999999998</v>
      </c>
      <c r="AH168" s="33">
        <f t="shared" si="15"/>
        <v>49427</v>
      </c>
      <c r="AI168" s="33">
        <f t="shared" si="16"/>
        <v>44082</v>
      </c>
      <c r="AJ168" s="33">
        <f t="shared" si="17"/>
        <v>140802.00000000003</v>
      </c>
      <c r="AK168" s="33">
        <f t="shared" si="18"/>
        <v>47293.000000000007</v>
      </c>
      <c r="AL168" s="33">
        <f t="shared" si="19"/>
        <v>91375</v>
      </c>
    </row>
    <row r="169" spans="8:38">
      <c r="H169" s="29" t="s">
        <v>124</v>
      </c>
      <c r="I169">
        <v>10.151999999999999</v>
      </c>
      <c r="J169">
        <v>10.048</v>
      </c>
      <c r="K169">
        <v>9.9019999999999992</v>
      </c>
      <c r="L169">
        <v>9.7210000000000001</v>
      </c>
      <c r="M169">
        <v>9.6050000000000004</v>
      </c>
      <c r="N169">
        <v>9.3149999999999995</v>
      </c>
      <c r="O169">
        <v>9.02</v>
      </c>
      <c r="P169">
        <v>8.7219999999999995</v>
      </c>
      <c r="Q169">
        <v>8.4280000000000008</v>
      </c>
      <c r="R169">
        <v>8.1319999999999997</v>
      </c>
      <c r="S169">
        <v>7.8289999999999997</v>
      </c>
      <c r="T169">
        <v>7.5720000000000001</v>
      </c>
      <c r="U169">
        <v>7.3849999999999998</v>
      </c>
      <c r="V169">
        <v>7.2439999999999998</v>
      </c>
      <c r="W169">
        <v>7.1</v>
      </c>
      <c r="X169">
        <v>6.9649999999999999</v>
      </c>
      <c r="Y169">
        <v>6.8159999999999998</v>
      </c>
      <c r="Z169">
        <v>6.6369999999999996</v>
      </c>
      <c r="AA169">
        <v>6.44</v>
      </c>
      <c r="AB169">
        <v>6.2530000000000001</v>
      </c>
      <c r="AC169">
        <v>6.0750000000000002</v>
      </c>
      <c r="AD169">
        <v>5.8890000000000002</v>
      </c>
      <c r="AE169">
        <v>5.6920000000000002</v>
      </c>
      <c r="AF169">
        <v>5.4909999999999997</v>
      </c>
      <c r="AG169">
        <v>5.2969999999999997</v>
      </c>
      <c r="AH169" s="33">
        <f t="shared" si="15"/>
        <v>37130</v>
      </c>
      <c r="AI169" s="33">
        <f t="shared" si="16"/>
        <v>33111.000000000007</v>
      </c>
      <c r="AJ169" s="33">
        <f t="shared" si="17"/>
        <v>98684.999999999985</v>
      </c>
      <c r="AK169" s="33">
        <f t="shared" si="18"/>
        <v>28444</v>
      </c>
      <c r="AL169" s="33">
        <f t="shared" si="19"/>
        <v>61555.000000000007</v>
      </c>
    </row>
    <row r="170" spans="8:38">
      <c r="H170" s="29" t="s">
        <v>125</v>
      </c>
      <c r="I170">
        <v>295.66699999999997</v>
      </c>
      <c r="J170">
        <v>282.92899999999997</v>
      </c>
      <c r="K170">
        <v>271.60899999999998</v>
      </c>
      <c r="L170">
        <v>261.56900000000002</v>
      </c>
      <c r="M170">
        <v>252.19800000000001</v>
      </c>
      <c r="N170">
        <v>245.00399999999999</v>
      </c>
      <c r="O170">
        <v>238.47300000000001</v>
      </c>
      <c r="P170">
        <v>232.48099999999999</v>
      </c>
      <c r="Q170">
        <v>226.90600000000001</v>
      </c>
      <c r="R170">
        <v>221.779</v>
      </c>
      <c r="S170">
        <v>217.131</v>
      </c>
      <c r="T170">
        <v>212.06399999999999</v>
      </c>
      <c r="U170">
        <v>206.143</v>
      </c>
      <c r="V170">
        <v>199.71</v>
      </c>
      <c r="W170">
        <v>193.45400000000001</v>
      </c>
      <c r="X170">
        <v>187.131</v>
      </c>
      <c r="Y170">
        <v>181.21600000000001</v>
      </c>
      <c r="Z170">
        <v>175.97800000000001</v>
      </c>
      <c r="AA170">
        <v>171.09200000000001</v>
      </c>
      <c r="AB170">
        <v>166.09100000000001</v>
      </c>
      <c r="AC170">
        <v>161.227</v>
      </c>
      <c r="AD170">
        <v>155.435</v>
      </c>
      <c r="AE170">
        <v>148.18899999999999</v>
      </c>
      <c r="AF170">
        <v>140.05799999999999</v>
      </c>
      <c r="AG170">
        <v>132.15100000000001</v>
      </c>
      <c r="AH170" s="33">
        <f t="shared" si="15"/>
        <v>1028502</v>
      </c>
      <c r="AI170" s="33">
        <f t="shared" si="16"/>
        <v>881508</v>
      </c>
      <c r="AJ170" s="33">
        <f t="shared" si="17"/>
        <v>2647069.9999999995</v>
      </c>
      <c r="AK170" s="33">
        <f t="shared" si="18"/>
        <v>737060</v>
      </c>
      <c r="AL170" s="33">
        <f t="shared" si="19"/>
        <v>1618568.0000000002</v>
      </c>
    </row>
    <row r="171" spans="8:38">
      <c r="H171" s="29" t="s">
        <v>295</v>
      </c>
      <c r="I171">
        <v>556.64400000000001</v>
      </c>
      <c r="J171">
        <v>567.29100000000005</v>
      </c>
      <c r="K171">
        <v>574.83799999999997</v>
      </c>
      <c r="L171">
        <v>579.52800000000002</v>
      </c>
      <c r="M171">
        <v>577.76900000000001</v>
      </c>
      <c r="N171">
        <v>578.995</v>
      </c>
      <c r="O171">
        <v>577.92100000000005</v>
      </c>
      <c r="P171">
        <v>574.76099999999997</v>
      </c>
      <c r="Q171">
        <v>569.72900000000004</v>
      </c>
      <c r="R171">
        <v>563.48500000000001</v>
      </c>
      <c r="S171">
        <v>556.69000000000005</v>
      </c>
      <c r="T171">
        <v>547.32399999999996</v>
      </c>
      <c r="U171">
        <v>534.70799999999997</v>
      </c>
      <c r="V171">
        <v>520.39499999999998</v>
      </c>
      <c r="W171">
        <v>506.387</v>
      </c>
      <c r="X171">
        <v>492.00599999999997</v>
      </c>
      <c r="Y171">
        <v>481.92399999999998</v>
      </c>
      <c r="Z171">
        <v>478.58600000000001</v>
      </c>
      <c r="AA171">
        <v>479.97699999999998</v>
      </c>
      <c r="AB171">
        <v>481.31400000000002</v>
      </c>
      <c r="AC171">
        <v>483.16800000000001</v>
      </c>
      <c r="AD171">
        <v>486.65300000000002</v>
      </c>
      <c r="AE171">
        <v>491.72</v>
      </c>
      <c r="AF171">
        <v>497.86399999999998</v>
      </c>
      <c r="AG171">
        <v>504.14800000000002</v>
      </c>
      <c r="AH171" s="33">
        <f t="shared" si="15"/>
        <v>2665504.0000000005</v>
      </c>
      <c r="AI171" s="33">
        <f t="shared" si="16"/>
        <v>2413807</v>
      </c>
      <c r="AJ171" s="33">
        <f t="shared" si="17"/>
        <v>7542864.0000000009</v>
      </c>
      <c r="AK171" s="33">
        <f t="shared" si="18"/>
        <v>2463553.0000000005</v>
      </c>
      <c r="AL171" s="33">
        <f t="shared" si="19"/>
        <v>4877360</v>
      </c>
    </row>
    <row r="172" spans="8:38">
      <c r="H172" s="29" t="s">
        <v>126</v>
      </c>
      <c r="I172">
        <v>174.483</v>
      </c>
      <c r="J172">
        <v>170.89</v>
      </c>
      <c r="K172">
        <v>167.376</v>
      </c>
      <c r="L172">
        <v>163.929</v>
      </c>
      <c r="M172">
        <v>161.17699999999999</v>
      </c>
      <c r="N172">
        <v>157.97499999999999</v>
      </c>
      <c r="O172">
        <v>154.785</v>
      </c>
      <c r="P172">
        <v>151.59299999999999</v>
      </c>
      <c r="Q172">
        <v>148.38900000000001</v>
      </c>
      <c r="R172">
        <v>145.21799999999999</v>
      </c>
      <c r="S172">
        <v>142.12700000000001</v>
      </c>
      <c r="T172">
        <v>138.81399999999999</v>
      </c>
      <c r="U172">
        <v>135.15100000000001</v>
      </c>
      <c r="V172">
        <v>131.30000000000001</v>
      </c>
      <c r="W172">
        <v>127.499</v>
      </c>
      <c r="X172">
        <v>123.637</v>
      </c>
      <c r="Y172">
        <v>120.193</v>
      </c>
      <c r="Z172">
        <v>117.41</v>
      </c>
      <c r="AA172">
        <v>115.038</v>
      </c>
      <c r="AB172">
        <v>112.60899999999999</v>
      </c>
      <c r="AC172">
        <v>110.238</v>
      </c>
      <c r="AD172">
        <v>107.613</v>
      </c>
      <c r="AE172">
        <v>104.536</v>
      </c>
      <c r="AF172">
        <v>101.172</v>
      </c>
      <c r="AG172">
        <v>97.88</v>
      </c>
      <c r="AH172" s="33">
        <f t="shared" si="15"/>
        <v>674891.00000000012</v>
      </c>
      <c r="AI172" s="33">
        <f t="shared" si="16"/>
        <v>588887</v>
      </c>
      <c r="AJ172" s="33">
        <f t="shared" si="17"/>
        <v>1785217</v>
      </c>
      <c r="AK172" s="33">
        <f t="shared" si="18"/>
        <v>521438.99999999994</v>
      </c>
      <c r="AL172" s="33">
        <f t="shared" si="19"/>
        <v>1110326</v>
      </c>
    </row>
    <row r="173" spans="8:38">
      <c r="H173" s="31" t="s">
        <v>296</v>
      </c>
      <c r="I173">
        <v>188.279</v>
      </c>
      <c r="J173">
        <v>191.791</v>
      </c>
      <c r="K173">
        <v>196.21700000000001</v>
      </c>
      <c r="L173">
        <v>201.32900000000001</v>
      </c>
      <c r="M173">
        <v>200.06399999999999</v>
      </c>
      <c r="N173">
        <v>209.66399999999999</v>
      </c>
      <c r="O173">
        <v>218.429</v>
      </c>
      <c r="P173">
        <v>226.17599999999999</v>
      </c>
      <c r="Q173">
        <v>232.72300000000001</v>
      </c>
      <c r="R173">
        <v>238.66900000000001</v>
      </c>
      <c r="S173">
        <v>244.61199999999999</v>
      </c>
      <c r="T173">
        <v>246.46700000000001</v>
      </c>
      <c r="U173">
        <v>242.49199999999999</v>
      </c>
      <c r="V173">
        <v>234.84700000000001</v>
      </c>
      <c r="W173">
        <v>227.29</v>
      </c>
      <c r="X173">
        <v>218.899</v>
      </c>
      <c r="Y173">
        <v>213.19499999999999</v>
      </c>
      <c r="Z173">
        <v>212.25800000000001</v>
      </c>
      <c r="AA173">
        <v>214.464</v>
      </c>
      <c r="AB173">
        <v>216.18299999999999</v>
      </c>
      <c r="AC173">
        <v>218.232</v>
      </c>
      <c r="AD173">
        <v>220.125</v>
      </c>
      <c r="AE173">
        <v>221.28899999999999</v>
      </c>
      <c r="AF173">
        <v>222.23</v>
      </c>
      <c r="AG173">
        <v>224.203</v>
      </c>
      <c r="AH173" s="33">
        <f t="shared" si="15"/>
        <v>1195708</v>
      </c>
      <c r="AI173" s="33">
        <f t="shared" si="16"/>
        <v>1074999</v>
      </c>
      <c r="AJ173" s="33">
        <f t="shared" si="17"/>
        <v>3376786</v>
      </c>
      <c r="AK173" s="33">
        <f t="shared" si="18"/>
        <v>1106079</v>
      </c>
      <c r="AL173" s="33">
        <f t="shared" si="19"/>
        <v>2181078</v>
      </c>
    </row>
    <row r="174" spans="8:38">
      <c r="H174" s="29" t="s">
        <v>127</v>
      </c>
      <c r="I174">
        <v>165.691</v>
      </c>
      <c r="J174">
        <v>164.858</v>
      </c>
      <c r="K174">
        <v>164.571</v>
      </c>
      <c r="L174">
        <v>164.74199999999999</v>
      </c>
      <c r="M174">
        <v>164.88200000000001</v>
      </c>
      <c r="N174">
        <v>166.137</v>
      </c>
      <c r="O174">
        <v>167.44</v>
      </c>
      <c r="P174">
        <v>168.72300000000001</v>
      </c>
      <c r="Q174">
        <v>169.917</v>
      </c>
      <c r="R174">
        <v>171.00800000000001</v>
      </c>
      <c r="S174">
        <v>171.98</v>
      </c>
      <c r="T174">
        <v>172.501</v>
      </c>
      <c r="U174">
        <v>172.39699999999999</v>
      </c>
      <c r="V174">
        <v>171.75899999999999</v>
      </c>
      <c r="W174">
        <v>171.03299999999999</v>
      </c>
      <c r="X174">
        <v>170.34800000000001</v>
      </c>
      <c r="Y174">
        <v>168.654</v>
      </c>
      <c r="Z174">
        <v>165.54400000000001</v>
      </c>
      <c r="AA174">
        <v>161.59100000000001</v>
      </c>
      <c r="AB174">
        <v>157.703</v>
      </c>
      <c r="AC174">
        <v>153.61000000000001</v>
      </c>
      <c r="AD174">
        <v>150.57400000000001</v>
      </c>
      <c r="AE174">
        <v>149.28700000000001</v>
      </c>
      <c r="AF174">
        <v>149.16300000000001</v>
      </c>
      <c r="AG174">
        <v>149</v>
      </c>
      <c r="AH174" s="33">
        <f t="shared" si="15"/>
        <v>859670</v>
      </c>
      <c r="AI174" s="33">
        <f t="shared" si="16"/>
        <v>823840</v>
      </c>
      <c r="AJ174" s="33">
        <f t="shared" si="17"/>
        <v>2435144</v>
      </c>
      <c r="AK174" s="33">
        <f t="shared" si="18"/>
        <v>751634</v>
      </c>
      <c r="AL174" s="33">
        <f t="shared" si="19"/>
        <v>1575474.0000000002</v>
      </c>
    </row>
    <row r="175" spans="8:38">
      <c r="H175" s="29" t="s">
        <v>224</v>
      </c>
      <c r="I175">
        <v>66.040999999999997</v>
      </c>
      <c r="J175">
        <v>67.224999999999994</v>
      </c>
      <c r="K175">
        <v>67.855999999999995</v>
      </c>
      <c r="L175">
        <v>67.991</v>
      </c>
      <c r="M175">
        <v>68.063999999999993</v>
      </c>
      <c r="N175">
        <v>67.120999999999995</v>
      </c>
      <c r="O175">
        <v>65.938999999999993</v>
      </c>
      <c r="P175">
        <v>64.563000000000002</v>
      </c>
      <c r="Q175">
        <v>63.037999999999997</v>
      </c>
      <c r="R175">
        <v>61.399000000000001</v>
      </c>
      <c r="S175">
        <v>59.683</v>
      </c>
      <c r="T175">
        <v>57.978000000000002</v>
      </c>
      <c r="U175">
        <v>56.345999999999997</v>
      </c>
      <c r="V175">
        <v>54.805999999999997</v>
      </c>
      <c r="W175">
        <v>53.259</v>
      </c>
      <c r="X175">
        <v>51.658999999999999</v>
      </c>
      <c r="Y175">
        <v>50.503</v>
      </c>
      <c r="Z175">
        <v>50.009</v>
      </c>
      <c r="AA175">
        <v>49.94</v>
      </c>
      <c r="AB175">
        <v>49.807000000000002</v>
      </c>
      <c r="AC175">
        <v>49.665999999999997</v>
      </c>
      <c r="AD175">
        <v>49.457000000000001</v>
      </c>
      <c r="AE175">
        <v>49.09</v>
      </c>
      <c r="AF175">
        <v>48.564</v>
      </c>
      <c r="AG175">
        <v>48.040999999999997</v>
      </c>
      <c r="AH175" s="33">
        <f t="shared" si="15"/>
        <v>282072</v>
      </c>
      <c r="AI175" s="33">
        <f t="shared" si="16"/>
        <v>251918</v>
      </c>
      <c r="AJ175" s="33">
        <f t="shared" si="17"/>
        <v>778808</v>
      </c>
      <c r="AK175" s="33">
        <f t="shared" si="18"/>
        <v>244817.99999999997</v>
      </c>
      <c r="AL175" s="33">
        <f t="shared" si="19"/>
        <v>496736</v>
      </c>
    </row>
    <row r="176" spans="8:38">
      <c r="H176" s="29" t="s">
        <v>129</v>
      </c>
      <c r="I176">
        <v>640.19799999999998</v>
      </c>
      <c r="J176">
        <v>626.85299999999995</v>
      </c>
      <c r="K176">
        <v>614.42200000000003</v>
      </c>
      <c r="L176">
        <v>602.79700000000003</v>
      </c>
      <c r="M176">
        <v>592.73099999999999</v>
      </c>
      <c r="N176">
        <v>582.44899999999996</v>
      </c>
      <c r="O176">
        <v>572.59400000000005</v>
      </c>
      <c r="P176">
        <v>563.06799999999998</v>
      </c>
      <c r="Q176">
        <v>553.77300000000002</v>
      </c>
      <c r="R176">
        <v>544.65</v>
      </c>
      <c r="S176">
        <v>535.64200000000005</v>
      </c>
      <c r="T176">
        <v>526.44600000000003</v>
      </c>
      <c r="U176">
        <v>516.88199999999995</v>
      </c>
      <c r="V176">
        <v>506.97300000000001</v>
      </c>
      <c r="W176">
        <v>496.97199999999998</v>
      </c>
      <c r="X176">
        <v>486.88900000000001</v>
      </c>
      <c r="Y176">
        <v>476.09300000000002</v>
      </c>
      <c r="Z176">
        <v>464.31599999999997</v>
      </c>
      <c r="AA176">
        <v>451.81799999999998</v>
      </c>
      <c r="AB176">
        <v>439.20600000000002</v>
      </c>
      <c r="AC176">
        <v>426.45</v>
      </c>
      <c r="AD176">
        <v>413.35</v>
      </c>
      <c r="AE176">
        <v>399.89699999999999</v>
      </c>
      <c r="AF176">
        <v>386.22500000000002</v>
      </c>
      <c r="AG176">
        <v>372.666</v>
      </c>
      <c r="AH176" s="33">
        <f t="shared" si="15"/>
        <v>2582915</v>
      </c>
      <c r="AI176" s="33">
        <f t="shared" si="16"/>
        <v>2318322</v>
      </c>
      <c r="AJ176" s="33">
        <f t="shared" si="17"/>
        <v>6899825.0000000009</v>
      </c>
      <c r="AK176" s="33">
        <f t="shared" si="18"/>
        <v>1998588</v>
      </c>
      <c r="AL176" s="33">
        <f t="shared" si="19"/>
        <v>4316910</v>
      </c>
    </row>
    <row r="177" spans="8:38">
      <c r="H177" s="29" t="s">
        <v>297</v>
      </c>
      <c r="I177">
        <v>4.9829999999999997</v>
      </c>
      <c r="J177">
        <v>5.0250000000000004</v>
      </c>
      <c r="K177">
        <v>5.056</v>
      </c>
      <c r="L177">
        <v>5.0759999999999996</v>
      </c>
      <c r="M177">
        <v>5.1100000000000003</v>
      </c>
      <c r="N177">
        <v>5.0999999999999996</v>
      </c>
      <c r="O177">
        <v>5.085</v>
      </c>
      <c r="P177">
        <v>5.0679999999999996</v>
      </c>
      <c r="Q177">
        <v>5.0469999999999997</v>
      </c>
      <c r="R177">
        <v>5.0229999999999997</v>
      </c>
      <c r="S177">
        <v>4.9960000000000004</v>
      </c>
      <c r="T177">
        <v>4.9720000000000004</v>
      </c>
      <c r="U177">
        <v>4.9569999999999999</v>
      </c>
      <c r="V177">
        <v>4.9459999999999997</v>
      </c>
      <c r="W177">
        <v>4.9329999999999998</v>
      </c>
      <c r="X177">
        <v>4.92</v>
      </c>
      <c r="Y177">
        <v>4.9000000000000004</v>
      </c>
      <c r="Z177">
        <v>4.8680000000000003</v>
      </c>
      <c r="AA177">
        <v>4.8280000000000003</v>
      </c>
      <c r="AB177">
        <v>4.7859999999999996</v>
      </c>
      <c r="AC177">
        <v>4.7380000000000004</v>
      </c>
      <c r="AD177">
        <v>4.7060000000000004</v>
      </c>
      <c r="AE177">
        <v>4.6989999999999998</v>
      </c>
      <c r="AF177">
        <v>4.7050000000000001</v>
      </c>
      <c r="AG177">
        <v>4.7060000000000004</v>
      </c>
      <c r="AH177" s="33">
        <f t="shared" si="15"/>
        <v>24804.000000000004</v>
      </c>
      <c r="AI177" s="33">
        <f t="shared" si="16"/>
        <v>24302</v>
      </c>
      <c r="AJ177" s="33">
        <f t="shared" si="17"/>
        <v>72660.000000000015</v>
      </c>
      <c r="AK177" s="33">
        <f t="shared" si="18"/>
        <v>23554</v>
      </c>
      <c r="AL177" s="33">
        <f t="shared" si="19"/>
        <v>47856</v>
      </c>
    </row>
    <row r="178" spans="8:38">
      <c r="H178" s="31" t="s">
        <v>298</v>
      </c>
      <c r="I178">
        <v>58.631999999999998</v>
      </c>
      <c r="J178">
        <v>58.408000000000001</v>
      </c>
      <c r="K178">
        <v>58.241999999999997</v>
      </c>
      <c r="L178">
        <v>58.116999999999997</v>
      </c>
      <c r="M178">
        <v>57.154000000000003</v>
      </c>
      <c r="N178">
        <v>57.508000000000003</v>
      </c>
      <c r="O178">
        <v>57.75</v>
      </c>
      <c r="P178">
        <v>57.874000000000002</v>
      </c>
      <c r="Q178">
        <v>57.874000000000002</v>
      </c>
      <c r="R178">
        <v>57.811</v>
      </c>
      <c r="S178">
        <v>57.747999999999998</v>
      </c>
      <c r="T178">
        <v>57.335000000000001</v>
      </c>
      <c r="U178">
        <v>56.429000000000002</v>
      </c>
      <c r="V178">
        <v>55.228999999999999</v>
      </c>
      <c r="W178">
        <v>54.203000000000003</v>
      </c>
      <c r="X178">
        <v>53.405000000000001</v>
      </c>
      <c r="Y178">
        <v>52.521999999999998</v>
      </c>
      <c r="Z178">
        <v>51.491</v>
      </c>
      <c r="AA178">
        <v>50.558999999999997</v>
      </c>
      <c r="AB178">
        <v>49.7</v>
      </c>
      <c r="AC178">
        <v>48.512999999999998</v>
      </c>
      <c r="AD178">
        <v>49.365000000000002</v>
      </c>
      <c r="AE178">
        <v>53.302999999999997</v>
      </c>
      <c r="AF178">
        <v>59.067999999999998</v>
      </c>
      <c r="AG178">
        <v>64.510999999999996</v>
      </c>
      <c r="AH178" s="33">
        <f t="shared" si="15"/>
        <v>280943.99999999994</v>
      </c>
      <c r="AI178" s="33">
        <f t="shared" si="16"/>
        <v>257677.00000000003</v>
      </c>
      <c r="AJ178" s="33">
        <f t="shared" si="17"/>
        <v>813381</v>
      </c>
      <c r="AK178" s="33">
        <f t="shared" si="18"/>
        <v>274760</v>
      </c>
      <c r="AL178" s="33">
        <f t="shared" si="19"/>
        <v>532437</v>
      </c>
    </row>
    <row r="179" spans="8:38">
      <c r="H179" s="31" t="s">
        <v>299</v>
      </c>
      <c r="I179">
        <v>44.051000000000002</v>
      </c>
      <c r="J179">
        <v>44.122999999999998</v>
      </c>
      <c r="K179">
        <v>44</v>
      </c>
      <c r="L179">
        <v>43.716999999999999</v>
      </c>
      <c r="M179">
        <v>43.084000000000003</v>
      </c>
      <c r="N179">
        <v>42.604999999999997</v>
      </c>
      <c r="O179">
        <v>42.073</v>
      </c>
      <c r="P179">
        <v>41.52</v>
      </c>
      <c r="Q179">
        <v>40.978999999999999</v>
      </c>
      <c r="R179">
        <v>40.454000000000001</v>
      </c>
      <c r="S179">
        <v>39.953000000000003</v>
      </c>
      <c r="T179">
        <v>39.633000000000003</v>
      </c>
      <c r="U179">
        <v>39.578000000000003</v>
      </c>
      <c r="V179">
        <v>39.743000000000002</v>
      </c>
      <c r="W179">
        <v>39.981999999999999</v>
      </c>
      <c r="X179">
        <v>40.302</v>
      </c>
      <c r="Y179">
        <v>40.857999999999997</v>
      </c>
      <c r="Z179">
        <v>41.707999999999998</v>
      </c>
      <c r="AA179">
        <v>42.783000000000001</v>
      </c>
      <c r="AB179">
        <v>43.920999999999999</v>
      </c>
      <c r="AC179">
        <v>45.110999999999997</v>
      </c>
      <c r="AD179">
        <v>46.447000000000003</v>
      </c>
      <c r="AE179">
        <v>47.942999999999998</v>
      </c>
      <c r="AF179">
        <v>49.529000000000003</v>
      </c>
      <c r="AG179">
        <v>51.127000000000002</v>
      </c>
      <c r="AH179" s="33">
        <f t="shared" si="15"/>
        <v>198889</v>
      </c>
      <c r="AI179" s="33">
        <f t="shared" si="16"/>
        <v>209572</v>
      </c>
      <c r="AJ179" s="33">
        <f t="shared" si="17"/>
        <v>648617.99999999988</v>
      </c>
      <c r="AK179" s="33">
        <f t="shared" si="18"/>
        <v>240156.99999999997</v>
      </c>
      <c r="AL179" s="33">
        <f t="shared" si="19"/>
        <v>449729</v>
      </c>
    </row>
    <row r="180" spans="8:38">
      <c r="H180" s="29" t="s">
        <v>130</v>
      </c>
      <c r="I180">
        <v>195.874</v>
      </c>
      <c r="J180">
        <v>184.59299999999999</v>
      </c>
      <c r="K180">
        <v>175.86500000000001</v>
      </c>
      <c r="L180">
        <v>169.39599999999999</v>
      </c>
      <c r="M180">
        <v>168.297</v>
      </c>
      <c r="N180">
        <v>168.83</v>
      </c>
      <c r="O180">
        <v>169.755</v>
      </c>
      <c r="P180">
        <v>170.87</v>
      </c>
      <c r="Q180">
        <v>171.97300000000001</v>
      </c>
      <c r="R180">
        <v>173.38800000000001</v>
      </c>
      <c r="S180">
        <v>175.43700000000001</v>
      </c>
      <c r="T180">
        <v>175.298</v>
      </c>
      <c r="U180">
        <v>171.721</v>
      </c>
      <c r="V180">
        <v>166.077</v>
      </c>
      <c r="W180">
        <v>160.72499999999999</v>
      </c>
      <c r="X180">
        <v>154.876</v>
      </c>
      <c r="Y180">
        <v>151.25700000000001</v>
      </c>
      <c r="Z180">
        <v>151.36199999999999</v>
      </c>
      <c r="AA180">
        <v>153.756</v>
      </c>
      <c r="AB180">
        <v>155.733</v>
      </c>
      <c r="AC180">
        <v>158.1</v>
      </c>
      <c r="AD180">
        <v>158.762</v>
      </c>
      <c r="AE180">
        <v>156.49100000000001</v>
      </c>
      <c r="AF180">
        <v>152.47399999999999</v>
      </c>
      <c r="AG180">
        <v>148.90100000000001</v>
      </c>
      <c r="AH180" s="33">
        <f t="shared" si="15"/>
        <v>849258</v>
      </c>
      <c r="AI180" s="33">
        <f t="shared" si="16"/>
        <v>766983.99999999988</v>
      </c>
      <c r="AJ180" s="33">
        <f t="shared" si="17"/>
        <v>2390970.0000000005</v>
      </c>
      <c r="AK180" s="33">
        <f t="shared" si="18"/>
        <v>774728.00000000012</v>
      </c>
      <c r="AL180" s="33">
        <f t="shared" si="19"/>
        <v>1541712</v>
      </c>
    </row>
    <row r="181" spans="8:38">
      <c r="H181" s="29" t="s">
        <v>131</v>
      </c>
      <c r="I181">
        <v>132.31200000000001</v>
      </c>
      <c r="J181">
        <v>132.71799999999999</v>
      </c>
      <c r="K181">
        <v>131.89699999999999</v>
      </c>
      <c r="L181">
        <v>130.005</v>
      </c>
      <c r="M181">
        <v>127.651</v>
      </c>
      <c r="N181">
        <v>123.72199999999999</v>
      </c>
      <c r="O181">
        <v>119.30500000000001</v>
      </c>
      <c r="P181">
        <v>114.53700000000001</v>
      </c>
      <c r="Q181">
        <v>109.55500000000001</v>
      </c>
      <c r="R181">
        <v>104.43899999999999</v>
      </c>
      <c r="S181">
        <v>99.271000000000001</v>
      </c>
      <c r="T181">
        <v>94.459000000000003</v>
      </c>
      <c r="U181">
        <v>90.248000000000005</v>
      </c>
      <c r="V181">
        <v>86.608999999999995</v>
      </c>
      <c r="W181">
        <v>83.093999999999994</v>
      </c>
      <c r="X181">
        <v>79.575999999999993</v>
      </c>
      <c r="Y181">
        <v>77.5</v>
      </c>
      <c r="Z181">
        <v>77.471000000000004</v>
      </c>
      <c r="AA181">
        <v>78.786000000000001</v>
      </c>
      <c r="AB181">
        <v>80.165999999999997</v>
      </c>
      <c r="AC181">
        <v>81.900999999999996</v>
      </c>
      <c r="AD181">
        <v>83.03</v>
      </c>
      <c r="AE181">
        <v>82.956000000000003</v>
      </c>
      <c r="AF181">
        <v>82.123999999999995</v>
      </c>
      <c r="AG181">
        <v>81.444999999999993</v>
      </c>
      <c r="AH181" s="33">
        <f t="shared" si="15"/>
        <v>453681</v>
      </c>
      <c r="AI181" s="33">
        <f t="shared" si="16"/>
        <v>393498.99999999994</v>
      </c>
      <c r="AJ181" s="33">
        <f t="shared" si="17"/>
        <v>1258635.9999999998</v>
      </c>
      <c r="AK181" s="33">
        <f t="shared" si="18"/>
        <v>411455.99999999994</v>
      </c>
      <c r="AL181" s="33">
        <f t="shared" si="19"/>
        <v>804954.99999999988</v>
      </c>
    </row>
    <row r="182" spans="8:38">
      <c r="H182" s="29" t="s">
        <v>300</v>
      </c>
      <c r="I182">
        <v>344.53100000000001</v>
      </c>
      <c r="J182">
        <v>349.61900000000003</v>
      </c>
      <c r="K182">
        <v>354.61200000000002</v>
      </c>
      <c r="L182">
        <v>359.53300000000002</v>
      </c>
      <c r="M182">
        <v>363.00700000000001</v>
      </c>
      <c r="N182">
        <v>368.36399999999998</v>
      </c>
      <c r="O182">
        <v>373.62900000000002</v>
      </c>
      <c r="P182">
        <v>378.82900000000001</v>
      </c>
      <c r="Q182">
        <v>383.98700000000002</v>
      </c>
      <c r="R182">
        <v>389.23099999999999</v>
      </c>
      <c r="S182">
        <v>394.68799999999999</v>
      </c>
      <c r="T182">
        <v>399.87</v>
      </c>
      <c r="U182">
        <v>404.59899999999999</v>
      </c>
      <c r="V182">
        <v>409.20600000000002</v>
      </c>
      <c r="W182">
        <v>413.76600000000002</v>
      </c>
      <c r="X182">
        <v>417.73599999999999</v>
      </c>
      <c r="Y182">
        <v>423.97</v>
      </c>
      <c r="Z182">
        <v>433.72500000000002</v>
      </c>
      <c r="AA182">
        <v>445.43200000000002</v>
      </c>
      <c r="AB182">
        <v>456.24900000000002</v>
      </c>
      <c r="AC182">
        <v>466.72699999999998</v>
      </c>
      <c r="AD182">
        <v>474.87900000000002</v>
      </c>
      <c r="AE182">
        <v>479.423</v>
      </c>
      <c r="AF182">
        <v>481.18700000000001</v>
      </c>
      <c r="AG182">
        <v>483.12400000000002</v>
      </c>
      <c r="AH182" s="33">
        <f t="shared" si="15"/>
        <v>2022129</v>
      </c>
      <c r="AI182" s="33">
        <f t="shared" si="16"/>
        <v>2177112</v>
      </c>
      <c r="AJ182" s="33">
        <f t="shared" si="17"/>
        <v>6584580.9999999991</v>
      </c>
      <c r="AK182" s="33">
        <f t="shared" si="18"/>
        <v>2385340</v>
      </c>
      <c r="AL182" s="33">
        <f t="shared" si="19"/>
        <v>4562451.9999999991</v>
      </c>
    </row>
    <row r="183" spans="8:38">
      <c r="H183" s="29" t="s">
        <v>133</v>
      </c>
      <c r="I183">
        <v>19.059999999999999</v>
      </c>
      <c r="J183">
        <v>17.829999999999998</v>
      </c>
      <c r="K183">
        <v>16.853000000000002</v>
      </c>
      <c r="L183">
        <v>16.102</v>
      </c>
      <c r="M183">
        <v>15.563000000000001</v>
      </c>
      <c r="N183">
        <v>15.247</v>
      </c>
      <c r="O183">
        <v>15.052</v>
      </c>
      <c r="P183">
        <v>14.956</v>
      </c>
      <c r="Q183">
        <v>14.941000000000001</v>
      </c>
      <c r="R183">
        <v>14.987</v>
      </c>
      <c r="S183">
        <v>15.077</v>
      </c>
      <c r="T183">
        <v>15.182</v>
      </c>
      <c r="U183">
        <v>15.276999999999999</v>
      </c>
      <c r="V183">
        <v>15.348000000000001</v>
      </c>
      <c r="W183">
        <v>15.429</v>
      </c>
      <c r="X183">
        <v>15.542999999999999</v>
      </c>
      <c r="Y183">
        <v>15.455</v>
      </c>
      <c r="Z183">
        <v>15.061</v>
      </c>
      <c r="AA183">
        <v>14.471</v>
      </c>
      <c r="AB183">
        <v>13.885</v>
      </c>
      <c r="AC183">
        <v>13.246</v>
      </c>
      <c r="AD183">
        <v>12.733000000000001</v>
      </c>
      <c r="AE183">
        <v>12.449</v>
      </c>
      <c r="AF183">
        <v>12.301</v>
      </c>
      <c r="AG183">
        <v>12.103</v>
      </c>
      <c r="AH183" s="33">
        <f t="shared" si="15"/>
        <v>76313</v>
      </c>
      <c r="AI183" s="33">
        <f t="shared" si="16"/>
        <v>74415</v>
      </c>
      <c r="AJ183" s="33">
        <f t="shared" si="17"/>
        <v>213560</v>
      </c>
      <c r="AK183" s="33">
        <f t="shared" si="18"/>
        <v>62832</v>
      </c>
      <c r="AL183" s="33">
        <f t="shared" si="19"/>
        <v>137247</v>
      </c>
    </row>
    <row r="184" spans="8:38">
      <c r="H184" s="29" t="s">
        <v>134</v>
      </c>
      <c r="I184">
        <v>124.461</v>
      </c>
      <c r="J184">
        <v>122.163</v>
      </c>
      <c r="K184">
        <v>119.99299999999999</v>
      </c>
      <c r="L184">
        <v>117.928</v>
      </c>
      <c r="M184">
        <v>115.83499999999999</v>
      </c>
      <c r="N184">
        <v>114.045</v>
      </c>
      <c r="O184">
        <v>112.251</v>
      </c>
      <c r="P184">
        <v>110.429</v>
      </c>
      <c r="Q184">
        <v>108.559</v>
      </c>
      <c r="R184">
        <v>106.657</v>
      </c>
      <c r="S184">
        <v>104.741</v>
      </c>
      <c r="T184">
        <v>102.593</v>
      </c>
      <c r="U184">
        <v>100.11</v>
      </c>
      <c r="V184">
        <v>97.39</v>
      </c>
      <c r="W184">
        <v>94.667000000000002</v>
      </c>
      <c r="X184">
        <v>91.94</v>
      </c>
      <c r="Y184">
        <v>89.087000000000003</v>
      </c>
      <c r="Z184">
        <v>86.084000000000003</v>
      </c>
      <c r="AA184">
        <v>83.010999999999996</v>
      </c>
      <c r="AB184">
        <v>79.975999999999999</v>
      </c>
      <c r="AC184">
        <v>76.971000000000004</v>
      </c>
      <c r="AD184">
        <v>74.150999999999996</v>
      </c>
      <c r="AE184">
        <v>71.605999999999995</v>
      </c>
      <c r="AF184">
        <v>69.293999999999997</v>
      </c>
      <c r="AG184">
        <v>67.034000000000006</v>
      </c>
      <c r="AH184" s="33">
        <f t="shared" si="15"/>
        <v>499501</v>
      </c>
      <c r="AI184" s="33">
        <f t="shared" si="16"/>
        <v>430097.99999999994</v>
      </c>
      <c r="AJ184" s="33">
        <f t="shared" si="17"/>
        <v>1288655.0000000002</v>
      </c>
      <c r="AK184" s="33">
        <f t="shared" si="18"/>
        <v>359056</v>
      </c>
      <c r="AL184" s="33">
        <f t="shared" si="19"/>
        <v>789153.99999999988</v>
      </c>
    </row>
    <row r="185" spans="8:38">
      <c r="H185" s="29" t="s">
        <v>301</v>
      </c>
      <c r="I185">
        <v>1.1599999999999999</v>
      </c>
      <c r="J185">
        <v>1.179</v>
      </c>
      <c r="K185">
        <v>1.1930000000000001</v>
      </c>
      <c r="L185">
        <v>1.2010000000000001</v>
      </c>
      <c r="M185">
        <v>1.228</v>
      </c>
      <c r="N185">
        <v>1.2170000000000001</v>
      </c>
      <c r="O185">
        <v>1.2050000000000001</v>
      </c>
      <c r="P185">
        <v>1.1919999999999999</v>
      </c>
      <c r="Q185">
        <v>1.18</v>
      </c>
      <c r="R185">
        <v>1.165</v>
      </c>
      <c r="S185">
        <v>1.149</v>
      </c>
      <c r="T185">
        <v>1.137</v>
      </c>
      <c r="U185">
        <v>1.1339999999999999</v>
      </c>
      <c r="V185">
        <v>1.1339999999999999</v>
      </c>
      <c r="W185">
        <v>1.133</v>
      </c>
      <c r="X185">
        <v>1.131</v>
      </c>
      <c r="Y185">
        <v>1.1200000000000001</v>
      </c>
      <c r="Z185">
        <v>1.093</v>
      </c>
      <c r="AA185">
        <v>1.0569999999999999</v>
      </c>
      <c r="AB185">
        <v>1.0209999999999999</v>
      </c>
      <c r="AC185">
        <v>0.98399999999999999</v>
      </c>
      <c r="AD185">
        <v>0.94599999999999995</v>
      </c>
      <c r="AE185">
        <v>0.90700000000000003</v>
      </c>
      <c r="AF185">
        <v>0.86799999999999999</v>
      </c>
      <c r="AG185">
        <v>0.82899999999999996</v>
      </c>
      <c r="AH185" s="33">
        <f t="shared" si="15"/>
        <v>5687</v>
      </c>
      <c r="AI185" s="33">
        <f t="shared" si="16"/>
        <v>5422</v>
      </c>
      <c r="AJ185" s="33">
        <f t="shared" si="17"/>
        <v>15643.000000000002</v>
      </c>
      <c r="AK185" s="33">
        <f t="shared" si="18"/>
        <v>4534</v>
      </c>
      <c r="AL185" s="33">
        <f t="shared" si="19"/>
        <v>9956.0000000000018</v>
      </c>
    </row>
    <row r="186" spans="8:38">
      <c r="H186" s="29" t="s">
        <v>302</v>
      </c>
      <c r="I186">
        <v>8.4039999999999999</v>
      </c>
      <c r="J186">
        <v>8.6869999999999994</v>
      </c>
      <c r="K186">
        <v>8.9290000000000003</v>
      </c>
      <c r="L186">
        <v>9.1300000000000008</v>
      </c>
      <c r="M186">
        <v>9.2550000000000008</v>
      </c>
      <c r="N186">
        <v>9.4</v>
      </c>
      <c r="O186">
        <v>9.5060000000000002</v>
      </c>
      <c r="P186">
        <v>9.577</v>
      </c>
      <c r="Q186">
        <v>9.6129999999999995</v>
      </c>
      <c r="R186">
        <v>9.6229999999999993</v>
      </c>
      <c r="S186">
        <v>9.6150000000000002</v>
      </c>
      <c r="T186">
        <v>9.5589999999999993</v>
      </c>
      <c r="U186">
        <v>9.4429999999999996</v>
      </c>
      <c r="V186">
        <v>9.2899999999999991</v>
      </c>
      <c r="W186">
        <v>9.1389999999999993</v>
      </c>
      <c r="X186">
        <v>8.9949999999999992</v>
      </c>
      <c r="Y186">
        <v>8.8490000000000002</v>
      </c>
      <c r="Z186">
        <v>8.7059999999999995</v>
      </c>
      <c r="AA186">
        <v>8.58</v>
      </c>
      <c r="AB186">
        <v>8.4740000000000002</v>
      </c>
      <c r="AC186">
        <v>8.3789999999999996</v>
      </c>
      <c r="AD186">
        <v>8.3829999999999991</v>
      </c>
      <c r="AE186">
        <v>8.5280000000000005</v>
      </c>
      <c r="AF186">
        <v>8.7759999999999998</v>
      </c>
      <c r="AG186">
        <v>9.0340000000000007</v>
      </c>
      <c r="AH186" s="33">
        <f t="shared" si="15"/>
        <v>47045.999999999993</v>
      </c>
      <c r="AI186" s="33">
        <f t="shared" si="16"/>
        <v>43604</v>
      </c>
      <c r="AJ186" s="33">
        <f t="shared" si="17"/>
        <v>133750</v>
      </c>
      <c r="AK186" s="33">
        <f t="shared" si="18"/>
        <v>43100</v>
      </c>
      <c r="AL186" s="33">
        <f t="shared" si="19"/>
        <v>86704.000000000015</v>
      </c>
    </row>
    <row r="187" spans="8:38">
      <c r="H187" s="29" t="s">
        <v>135</v>
      </c>
      <c r="I187">
        <v>92.769000000000005</v>
      </c>
      <c r="J187">
        <v>97.477000000000004</v>
      </c>
      <c r="K187">
        <v>100.459</v>
      </c>
      <c r="L187">
        <v>101.917</v>
      </c>
      <c r="M187">
        <v>103.601</v>
      </c>
      <c r="N187">
        <v>101.524</v>
      </c>
      <c r="O187">
        <v>98.825999999999993</v>
      </c>
      <c r="P187">
        <v>95.674000000000007</v>
      </c>
      <c r="Q187">
        <v>92.234999999999999</v>
      </c>
      <c r="R187">
        <v>88.513000000000005</v>
      </c>
      <c r="S187">
        <v>84.509</v>
      </c>
      <c r="T187">
        <v>81.218000000000004</v>
      </c>
      <c r="U187">
        <v>79.135000000000005</v>
      </c>
      <c r="V187">
        <v>77.935000000000002</v>
      </c>
      <c r="W187">
        <v>76.768000000000001</v>
      </c>
      <c r="X187">
        <v>75.777000000000001</v>
      </c>
      <c r="Y187">
        <v>75.256</v>
      </c>
      <c r="Z187">
        <v>75.260000000000005</v>
      </c>
      <c r="AA187">
        <v>75.713999999999999</v>
      </c>
      <c r="AB187">
        <v>76.400999999999996</v>
      </c>
      <c r="AC187">
        <v>77.256</v>
      </c>
      <c r="AD187">
        <v>78.617000000000004</v>
      </c>
      <c r="AE187">
        <v>80.591999999999999</v>
      </c>
      <c r="AF187">
        <v>82.959000000000003</v>
      </c>
      <c r="AG187">
        <v>85.403000000000006</v>
      </c>
      <c r="AH187" s="33">
        <f t="shared" si="15"/>
        <v>399565.00000000006</v>
      </c>
      <c r="AI187" s="33">
        <f t="shared" si="16"/>
        <v>378408</v>
      </c>
      <c r="AJ187" s="33">
        <f t="shared" si="17"/>
        <v>1182800</v>
      </c>
      <c r="AK187" s="33">
        <f t="shared" si="18"/>
        <v>404827</v>
      </c>
      <c r="AL187" s="33">
        <f t="shared" si="19"/>
        <v>783234.99999999988</v>
      </c>
    </row>
    <row r="188" spans="8:38">
      <c r="H188" s="29" t="s">
        <v>303</v>
      </c>
      <c r="I188">
        <v>627.20299999999997</v>
      </c>
      <c r="J188">
        <v>641.44100000000003</v>
      </c>
      <c r="K188">
        <v>652.53800000000001</v>
      </c>
      <c r="L188">
        <v>660.82500000000005</v>
      </c>
      <c r="M188">
        <v>670.75300000000004</v>
      </c>
      <c r="N188">
        <v>671.38</v>
      </c>
      <c r="O188">
        <v>670.88099999999997</v>
      </c>
      <c r="P188">
        <v>669.53</v>
      </c>
      <c r="Q188">
        <v>667.601</v>
      </c>
      <c r="R188">
        <v>664.94200000000001</v>
      </c>
      <c r="S188">
        <v>661.40099999999995</v>
      </c>
      <c r="T188">
        <v>659.37699999999995</v>
      </c>
      <c r="U188">
        <v>659.995</v>
      </c>
      <c r="V188">
        <v>662.25300000000004</v>
      </c>
      <c r="W188">
        <v>663.82799999999997</v>
      </c>
      <c r="X188">
        <v>664.947</v>
      </c>
      <c r="Y188">
        <v>666.11099999999999</v>
      </c>
      <c r="Z188">
        <v>667.255</v>
      </c>
      <c r="AA188">
        <v>668.09500000000003</v>
      </c>
      <c r="AB188">
        <v>668.93700000000001</v>
      </c>
      <c r="AC188">
        <v>670.35699999999997</v>
      </c>
      <c r="AD188">
        <v>668.56299999999999</v>
      </c>
      <c r="AE188">
        <v>661.9</v>
      </c>
      <c r="AF188">
        <v>652.35599999999999</v>
      </c>
      <c r="AG188">
        <v>643.28599999999994</v>
      </c>
      <c r="AH188" s="33">
        <f t="shared" si="15"/>
        <v>3306854</v>
      </c>
      <c r="AI188" s="33">
        <f t="shared" si="16"/>
        <v>3335345.0000000005</v>
      </c>
      <c r="AJ188" s="33">
        <f t="shared" si="17"/>
        <v>9938661</v>
      </c>
      <c r="AK188" s="33">
        <f t="shared" si="18"/>
        <v>3296462.0000000005</v>
      </c>
      <c r="AL188" s="33">
        <f t="shared" si="19"/>
        <v>6631807</v>
      </c>
    </row>
    <row r="189" spans="8:38">
      <c r="H189" s="29" t="s">
        <v>304</v>
      </c>
      <c r="I189">
        <v>59.985999999999997</v>
      </c>
      <c r="J189">
        <v>64.56</v>
      </c>
      <c r="K189">
        <v>67.522999999999996</v>
      </c>
      <c r="L189">
        <v>69.061000000000007</v>
      </c>
      <c r="M189">
        <v>71.581999999999994</v>
      </c>
      <c r="N189">
        <v>69.411000000000001</v>
      </c>
      <c r="O189">
        <v>66.747</v>
      </c>
      <c r="P189">
        <v>63.746000000000002</v>
      </c>
      <c r="Q189">
        <v>60.561</v>
      </c>
      <c r="R189">
        <v>57.118000000000002</v>
      </c>
      <c r="S189">
        <v>53.344999999999999</v>
      </c>
      <c r="T189">
        <v>50.524000000000001</v>
      </c>
      <c r="U189">
        <v>49.261000000000003</v>
      </c>
      <c r="V189">
        <v>49.030999999999999</v>
      </c>
      <c r="W189">
        <v>48.779000000000003</v>
      </c>
      <c r="X189">
        <v>48.808</v>
      </c>
      <c r="Y189">
        <v>48.530999999999999</v>
      </c>
      <c r="Z189">
        <v>47.58</v>
      </c>
      <c r="AA189">
        <v>46.326999999999998</v>
      </c>
      <c r="AB189">
        <v>45.335999999999999</v>
      </c>
      <c r="AC189">
        <v>44.287999999999997</v>
      </c>
      <c r="AD189">
        <v>44.347999999999999</v>
      </c>
      <c r="AE189">
        <v>46.09</v>
      </c>
      <c r="AF189">
        <v>48.843000000000004</v>
      </c>
      <c r="AG189">
        <v>51.396000000000001</v>
      </c>
      <c r="AH189" s="33">
        <f t="shared" si="15"/>
        <v>250940</v>
      </c>
      <c r="AI189" s="33">
        <f t="shared" si="16"/>
        <v>236582</v>
      </c>
      <c r="AJ189" s="33">
        <f t="shared" si="17"/>
        <v>722486.99999999988</v>
      </c>
      <c r="AK189" s="33">
        <f t="shared" si="18"/>
        <v>234965.00000000003</v>
      </c>
      <c r="AL189" s="33">
        <f t="shared" si="19"/>
        <v>471547</v>
      </c>
    </row>
    <row r="190" spans="8:38">
      <c r="H190" s="29" t="s">
        <v>136</v>
      </c>
      <c r="I190">
        <v>786.96199999999999</v>
      </c>
      <c r="J190">
        <v>774.697</v>
      </c>
      <c r="K190">
        <v>761.53599999999994</v>
      </c>
      <c r="L190">
        <v>747.553</v>
      </c>
      <c r="M190">
        <v>732.17899999999997</v>
      </c>
      <c r="N190">
        <v>716.65899999999999</v>
      </c>
      <c r="O190">
        <v>700.57399999999996</v>
      </c>
      <c r="P190">
        <v>683.99</v>
      </c>
      <c r="Q190">
        <v>666.97699999999998</v>
      </c>
      <c r="R190">
        <v>649.62400000000002</v>
      </c>
      <c r="S190">
        <v>632.02200000000005</v>
      </c>
      <c r="T190">
        <v>614.12599999999998</v>
      </c>
      <c r="U190">
        <v>595.95899999999995</v>
      </c>
      <c r="V190">
        <v>577.65700000000004</v>
      </c>
      <c r="W190">
        <v>559.34100000000001</v>
      </c>
      <c r="X190">
        <v>541</v>
      </c>
      <c r="Y190">
        <v>523.101</v>
      </c>
      <c r="Z190">
        <v>505.89600000000002</v>
      </c>
      <c r="AA190">
        <v>489.23500000000001</v>
      </c>
      <c r="AB190">
        <v>472.68599999999998</v>
      </c>
      <c r="AC190">
        <v>456.30200000000002</v>
      </c>
      <c r="AD190">
        <v>440.36700000000002</v>
      </c>
      <c r="AE190">
        <v>424.96699999999998</v>
      </c>
      <c r="AF190">
        <v>409.99799999999999</v>
      </c>
      <c r="AG190">
        <v>395.286</v>
      </c>
      <c r="AH190" s="33">
        <f t="shared" si="15"/>
        <v>2979105</v>
      </c>
      <c r="AI190" s="33">
        <f t="shared" si="16"/>
        <v>2531918</v>
      </c>
      <c r="AJ190" s="33">
        <f t="shared" si="17"/>
        <v>7637942.9999999981</v>
      </c>
      <c r="AK190" s="33">
        <f t="shared" si="18"/>
        <v>2126920</v>
      </c>
      <c r="AL190" s="33">
        <f t="shared" si="19"/>
        <v>4658838.0000000009</v>
      </c>
    </row>
    <row r="191" spans="8:38">
      <c r="H191" s="31" t="s">
        <v>137</v>
      </c>
      <c r="I191">
        <v>184.56200000000001</v>
      </c>
      <c r="J191">
        <v>201.94</v>
      </c>
      <c r="K191">
        <v>216.006</v>
      </c>
      <c r="L191">
        <v>226.994</v>
      </c>
      <c r="M191">
        <v>230.57400000000001</v>
      </c>
      <c r="N191">
        <v>237.90600000000001</v>
      </c>
      <c r="O191">
        <v>242.66</v>
      </c>
      <c r="P191">
        <v>245.036</v>
      </c>
      <c r="Q191">
        <v>245.23099999999999</v>
      </c>
      <c r="R191">
        <v>243.995</v>
      </c>
      <c r="S191">
        <v>242.077</v>
      </c>
      <c r="T191">
        <v>236.92</v>
      </c>
      <c r="U191">
        <v>227.62</v>
      </c>
      <c r="V191">
        <v>216.029</v>
      </c>
      <c r="W191">
        <v>204.76900000000001</v>
      </c>
      <c r="X191">
        <v>193.15799999999999</v>
      </c>
      <c r="Y191">
        <v>185.803</v>
      </c>
      <c r="Z191">
        <v>185.214</v>
      </c>
      <c r="AA191">
        <v>189.49799999999999</v>
      </c>
      <c r="AB191">
        <v>194.095</v>
      </c>
      <c r="AC191">
        <v>199.73699999999999</v>
      </c>
      <c r="AD191">
        <v>207.26599999999999</v>
      </c>
      <c r="AE191">
        <v>216.58500000000001</v>
      </c>
      <c r="AF191">
        <v>227.50700000000001</v>
      </c>
      <c r="AG191">
        <v>239.143</v>
      </c>
      <c r="AH191" s="33">
        <f t="shared" si="15"/>
        <v>1127415</v>
      </c>
      <c r="AI191" s="33">
        <f t="shared" si="16"/>
        <v>947768</v>
      </c>
      <c r="AJ191" s="33">
        <f t="shared" si="17"/>
        <v>3165421</v>
      </c>
      <c r="AK191" s="33">
        <f t="shared" si="18"/>
        <v>1090238</v>
      </c>
      <c r="AL191" s="33">
        <f t="shared" si="19"/>
        <v>2038006.0000000002</v>
      </c>
    </row>
    <row r="192" spans="8:38">
      <c r="H192" s="29" t="s">
        <v>305</v>
      </c>
      <c r="I192">
        <v>45.863</v>
      </c>
      <c r="J192">
        <v>48.228000000000002</v>
      </c>
      <c r="K192">
        <v>49.893999999999998</v>
      </c>
      <c r="L192">
        <v>50.927</v>
      </c>
      <c r="M192">
        <v>51.063000000000002</v>
      </c>
      <c r="N192">
        <v>51.033000000000001</v>
      </c>
      <c r="O192">
        <v>50.616</v>
      </c>
      <c r="P192">
        <v>49.868000000000002</v>
      </c>
      <c r="Q192">
        <v>48.841999999999999</v>
      </c>
      <c r="R192">
        <v>47.655000000000001</v>
      </c>
      <c r="S192">
        <v>46.421999999999997</v>
      </c>
      <c r="T192">
        <v>44.892000000000003</v>
      </c>
      <c r="U192">
        <v>42.997</v>
      </c>
      <c r="V192">
        <v>40.973999999999997</v>
      </c>
      <c r="W192">
        <v>39.161000000000001</v>
      </c>
      <c r="X192">
        <v>37.527999999999999</v>
      </c>
      <c r="Y192">
        <v>36.551000000000002</v>
      </c>
      <c r="Z192">
        <v>36.518000000000001</v>
      </c>
      <c r="AA192">
        <v>37.287999999999997</v>
      </c>
      <c r="AB192">
        <v>38.325000000000003</v>
      </c>
      <c r="AC192">
        <v>39.598999999999997</v>
      </c>
      <c r="AD192">
        <v>41.95</v>
      </c>
      <c r="AE192">
        <v>45.698999999999998</v>
      </c>
      <c r="AF192">
        <v>50.442</v>
      </c>
      <c r="AG192">
        <v>55.16</v>
      </c>
      <c r="AH192" s="33">
        <f t="shared" si="15"/>
        <v>214445.99999999997</v>
      </c>
      <c r="AI192" s="33">
        <f t="shared" si="16"/>
        <v>186209.99999999997</v>
      </c>
      <c r="AJ192" s="33">
        <f t="shared" si="17"/>
        <v>633506</v>
      </c>
      <c r="AK192" s="33">
        <f t="shared" si="18"/>
        <v>232850</v>
      </c>
      <c r="AL192" s="33">
        <f t="shared" si="19"/>
        <v>419059.99999999994</v>
      </c>
    </row>
    <row r="193" spans="8:38">
      <c r="H193" s="31" t="s">
        <v>306</v>
      </c>
      <c r="I193">
        <v>363.25299999999999</v>
      </c>
      <c r="J193">
        <v>378.37400000000002</v>
      </c>
      <c r="K193">
        <v>389.79899999999998</v>
      </c>
      <c r="L193">
        <v>397.88200000000001</v>
      </c>
      <c r="M193">
        <v>398.74400000000003</v>
      </c>
      <c r="N193">
        <v>402.51400000000001</v>
      </c>
      <c r="O193">
        <v>403.97899999999998</v>
      </c>
      <c r="P193">
        <v>403.43799999999999</v>
      </c>
      <c r="Q193">
        <v>401.18799999999999</v>
      </c>
      <c r="R193">
        <v>397.85500000000002</v>
      </c>
      <c r="S193">
        <v>394.06400000000002</v>
      </c>
      <c r="T193">
        <v>388.48200000000003</v>
      </c>
      <c r="U193">
        <v>380.75299999999999</v>
      </c>
      <c r="V193">
        <v>372.15600000000001</v>
      </c>
      <c r="W193">
        <v>363.839</v>
      </c>
      <c r="X193">
        <v>354.99099999999999</v>
      </c>
      <c r="Y193">
        <v>351.45800000000003</v>
      </c>
      <c r="Z193">
        <v>356.08199999999999</v>
      </c>
      <c r="AA193">
        <v>366.16199999999998</v>
      </c>
      <c r="AB193">
        <v>376.00799999999998</v>
      </c>
      <c r="AC193">
        <v>386.58600000000001</v>
      </c>
      <c r="AD193">
        <v>396.81200000000001</v>
      </c>
      <c r="AE193">
        <v>405.51799999999997</v>
      </c>
      <c r="AF193">
        <v>413.245</v>
      </c>
      <c r="AG193">
        <v>421.52699999999999</v>
      </c>
      <c r="AH193" s="33">
        <f t="shared" si="15"/>
        <v>1899293.9999999998</v>
      </c>
      <c r="AI193" s="33">
        <f t="shared" si="16"/>
        <v>1804701</v>
      </c>
      <c r="AJ193" s="33">
        <f t="shared" si="17"/>
        <v>5727682.9999999991</v>
      </c>
      <c r="AK193" s="33">
        <f t="shared" si="18"/>
        <v>2023688</v>
      </c>
      <c r="AL193" s="33">
        <f t="shared" si="19"/>
        <v>3828389</v>
      </c>
    </row>
    <row r="194" spans="8:38">
      <c r="H194" s="29" t="s">
        <v>226</v>
      </c>
      <c r="I194">
        <v>992.88199999999995</v>
      </c>
      <c r="J194">
        <v>965.86</v>
      </c>
      <c r="K194">
        <v>940.72</v>
      </c>
      <c r="L194">
        <v>917.20899999999995</v>
      </c>
      <c r="M194">
        <v>892.74599999999998</v>
      </c>
      <c r="N194">
        <v>873.65300000000002</v>
      </c>
      <c r="O194">
        <v>854.91300000000001</v>
      </c>
      <c r="P194">
        <v>836.31899999999996</v>
      </c>
      <c r="Q194">
        <v>817.66600000000005</v>
      </c>
      <c r="R194">
        <v>799.16800000000001</v>
      </c>
      <c r="S194">
        <v>781.04300000000001</v>
      </c>
      <c r="T194">
        <v>760.97</v>
      </c>
      <c r="U194">
        <v>737.899</v>
      </c>
      <c r="V194">
        <v>712.89099999999996</v>
      </c>
      <c r="W194">
        <v>688.39800000000002</v>
      </c>
      <c r="X194">
        <v>664.34</v>
      </c>
      <c r="Y194">
        <v>639.88499999999999</v>
      </c>
      <c r="Z194">
        <v>615</v>
      </c>
      <c r="AA194">
        <v>590.27499999999998</v>
      </c>
      <c r="AB194">
        <v>565.95500000000004</v>
      </c>
      <c r="AC194">
        <v>541.53499999999997</v>
      </c>
      <c r="AD194">
        <v>520.83600000000001</v>
      </c>
      <c r="AE194">
        <v>505.64100000000002</v>
      </c>
      <c r="AF194">
        <v>494.12799999999999</v>
      </c>
      <c r="AG194">
        <v>482.71</v>
      </c>
      <c r="AH194" s="33">
        <f t="shared" si="15"/>
        <v>3681201</v>
      </c>
      <c r="AI194" s="33">
        <f t="shared" si="16"/>
        <v>3075455</v>
      </c>
      <c r="AJ194" s="33">
        <f t="shared" si="17"/>
        <v>9301506</v>
      </c>
      <c r="AK194" s="33">
        <f t="shared" si="18"/>
        <v>2544850.0000000005</v>
      </c>
      <c r="AL194" s="33">
        <f t="shared" si="19"/>
        <v>5620304.9999999991</v>
      </c>
    </row>
    <row r="195" spans="8:38">
      <c r="H195" s="29" t="s">
        <v>307</v>
      </c>
      <c r="I195">
        <v>1922.53</v>
      </c>
      <c r="J195">
        <v>1916.4649999999999</v>
      </c>
      <c r="K195">
        <v>1916.403</v>
      </c>
      <c r="L195">
        <v>1921.537</v>
      </c>
      <c r="M195">
        <v>1907.921</v>
      </c>
      <c r="N195">
        <v>1933.5840000000001</v>
      </c>
      <c r="O195">
        <v>1959.2059999999999</v>
      </c>
      <c r="P195">
        <v>1984.1759999999999</v>
      </c>
      <c r="Q195">
        <v>2007.885</v>
      </c>
      <c r="R195">
        <v>2031.77</v>
      </c>
      <c r="S195">
        <v>2057.2710000000002</v>
      </c>
      <c r="T195">
        <v>2073.5329999999999</v>
      </c>
      <c r="U195">
        <v>2075.85</v>
      </c>
      <c r="V195">
        <v>2069.7570000000001</v>
      </c>
      <c r="W195">
        <v>2065.241</v>
      </c>
      <c r="X195">
        <v>2059.9969999999998</v>
      </c>
      <c r="Y195">
        <v>2061.8919999999998</v>
      </c>
      <c r="Z195">
        <v>2075.759</v>
      </c>
      <c r="AA195">
        <v>2097.9479999999999</v>
      </c>
      <c r="AB195">
        <v>2117.8119999999999</v>
      </c>
      <c r="AC195">
        <v>2134.877</v>
      </c>
      <c r="AD195">
        <v>2160.1379999999999</v>
      </c>
      <c r="AE195">
        <v>2197.1619999999998</v>
      </c>
      <c r="AF195">
        <v>2239.9569999999999</v>
      </c>
      <c r="AG195">
        <v>2280.2860000000001</v>
      </c>
      <c r="AH195" s="33">
        <f t="shared" si="15"/>
        <v>10341652</v>
      </c>
      <c r="AI195" s="33">
        <f t="shared" si="16"/>
        <v>10413408</v>
      </c>
      <c r="AJ195" s="33">
        <f t="shared" si="17"/>
        <v>31767479.999999996</v>
      </c>
      <c r="AK195" s="33">
        <f t="shared" si="18"/>
        <v>11012420</v>
      </c>
      <c r="AL195" s="33">
        <f t="shared" si="19"/>
        <v>21425827.999999996</v>
      </c>
    </row>
    <row r="196" spans="8:38">
      <c r="H196" s="29" t="s">
        <v>308</v>
      </c>
      <c r="I196">
        <v>0.55300000000000005</v>
      </c>
      <c r="J196">
        <v>0.57399999999999995</v>
      </c>
      <c r="K196">
        <v>0.59499999999999997</v>
      </c>
      <c r="L196">
        <v>0.61599999999999999</v>
      </c>
      <c r="M196">
        <v>0.625</v>
      </c>
      <c r="N196">
        <v>0.65100000000000002</v>
      </c>
      <c r="O196">
        <v>0.67400000000000004</v>
      </c>
      <c r="P196">
        <v>0.69399999999999995</v>
      </c>
      <c r="Q196">
        <v>0.71</v>
      </c>
      <c r="R196">
        <v>0.72499999999999998</v>
      </c>
      <c r="S196">
        <v>0.73899999999999999</v>
      </c>
      <c r="T196">
        <v>0.74199999999999999</v>
      </c>
      <c r="U196">
        <v>0.73099999999999998</v>
      </c>
      <c r="V196">
        <v>0.71099999999999997</v>
      </c>
      <c r="W196">
        <v>0.69099999999999995</v>
      </c>
      <c r="X196">
        <v>0.66800000000000004</v>
      </c>
      <c r="Y196">
        <v>0.65100000000000002</v>
      </c>
      <c r="Z196">
        <v>0.64300000000000002</v>
      </c>
      <c r="AA196">
        <v>0.64100000000000001</v>
      </c>
      <c r="AB196">
        <v>0.63600000000000001</v>
      </c>
      <c r="AC196">
        <v>0.63</v>
      </c>
      <c r="AD196">
        <v>0.628</v>
      </c>
      <c r="AE196">
        <v>0.63100000000000001</v>
      </c>
      <c r="AF196">
        <v>0.63700000000000001</v>
      </c>
      <c r="AG196">
        <v>0.64300000000000002</v>
      </c>
      <c r="AH196" s="33">
        <f t="shared" si="15"/>
        <v>3613.9999999999995</v>
      </c>
      <c r="AI196" s="33">
        <f t="shared" si="16"/>
        <v>3239</v>
      </c>
      <c r="AJ196" s="33">
        <f t="shared" si="17"/>
        <v>10022</v>
      </c>
      <c r="AK196" s="33">
        <f t="shared" si="18"/>
        <v>3168.9999999999995</v>
      </c>
      <c r="AL196" s="33">
        <f t="shared" si="19"/>
        <v>6408</v>
      </c>
    </row>
    <row r="197" spans="8:38">
      <c r="H197" s="29" t="s">
        <v>309</v>
      </c>
      <c r="I197">
        <v>23.03</v>
      </c>
      <c r="J197">
        <v>23.184999999999999</v>
      </c>
      <c r="K197">
        <v>23.271999999999998</v>
      </c>
      <c r="L197">
        <v>23.300999999999998</v>
      </c>
      <c r="M197">
        <v>23.501000000000001</v>
      </c>
      <c r="N197">
        <v>23.326000000000001</v>
      </c>
      <c r="O197">
        <v>23.158999999999999</v>
      </c>
      <c r="P197">
        <v>23.007000000000001</v>
      </c>
      <c r="Q197">
        <v>22.882000000000001</v>
      </c>
      <c r="R197">
        <v>22.766999999999999</v>
      </c>
      <c r="S197">
        <v>22.646999999999998</v>
      </c>
      <c r="T197">
        <v>22.657</v>
      </c>
      <c r="U197">
        <v>22.856000000000002</v>
      </c>
      <c r="V197">
        <v>23.18</v>
      </c>
      <c r="W197">
        <v>23.501999999999999</v>
      </c>
      <c r="X197">
        <v>23.843</v>
      </c>
      <c r="Y197">
        <v>24.146999999999998</v>
      </c>
      <c r="Z197">
        <v>24.370999999999999</v>
      </c>
      <c r="AA197">
        <v>24.54</v>
      </c>
      <c r="AB197">
        <v>24.710999999999999</v>
      </c>
      <c r="AC197">
        <v>24.856999999999999</v>
      </c>
      <c r="AD197">
        <v>25.012</v>
      </c>
      <c r="AE197">
        <v>25.195</v>
      </c>
      <c r="AF197">
        <v>25.373000000000001</v>
      </c>
      <c r="AG197">
        <v>25.513999999999999</v>
      </c>
      <c r="AH197" s="33">
        <f t="shared" ref="AH197:AH205" si="20">SUM(S197:W197)*1000</f>
        <v>114842</v>
      </c>
      <c r="AI197" s="33">
        <f t="shared" ref="AI197:AI205" si="21">SUM(X197:AB197)*1000</f>
        <v>121611.99999999999</v>
      </c>
      <c r="AJ197" s="33">
        <f t="shared" si="17"/>
        <v>362405.00000000006</v>
      </c>
      <c r="AK197" s="33">
        <f t="shared" si="18"/>
        <v>125951</v>
      </c>
      <c r="AL197" s="33">
        <f t="shared" si="19"/>
        <v>247563</v>
      </c>
    </row>
    <row r="198" spans="8:38">
      <c r="H198" s="29" t="s">
        <v>138</v>
      </c>
      <c r="I198">
        <v>332.81400000000002</v>
      </c>
      <c r="J198">
        <v>335.38799999999998</v>
      </c>
      <c r="K198">
        <v>335.86700000000002</v>
      </c>
      <c r="L198">
        <v>334.48099999999999</v>
      </c>
      <c r="M198">
        <v>328.64800000000002</v>
      </c>
      <c r="N198">
        <v>325.60199999999998</v>
      </c>
      <c r="O198">
        <v>321.13099999999997</v>
      </c>
      <c r="P198">
        <v>315.45800000000003</v>
      </c>
      <c r="Q198">
        <v>308.80399999999997</v>
      </c>
      <c r="R198">
        <v>301.68400000000003</v>
      </c>
      <c r="S198">
        <v>294.61</v>
      </c>
      <c r="T198">
        <v>286.35300000000001</v>
      </c>
      <c r="U198">
        <v>276.55399999999997</v>
      </c>
      <c r="V198">
        <v>266.30900000000003</v>
      </c>
      <c r="W198">
        <v>256.67099999999999</v>
      </c>
      <c r="X198">
        <v>246.95699999999999</v>
      </c>
      <c r="Y198">
        <v>241.929</v>
      </c>
      <c r="Z198">
        <v>243.91499999999999</v>
      </c>
      <c r="AA198">
        <v>250.70400000000001</v>
      </c>
      <c r="AB198">
        <v>257.291</v>
      </c>
      <c r="AC198">
        <v>264.12099999999998</v>
      </c>
      <c r="AD198">
        <v>272.05399999999997</v>
      </c>
      <c r="AE198">
        <v>280.83199999999999</v>
      </c>
      <c r="AF198">
        <v>289.85300000000001</v>
      </c>
      <c r="AG198">
        <v>298.84199999999998</v>
      </c>
      <c r="AH198" s="33">
        <f t="shared" si="20"/>
        <v>1380497</v>
      </c>
      <c r="AI198" s="33">
        <f t="shared" si="21"/>
        <v>1240795.9999999998</v>
      </c>
      <c r="AJ198" s="33">
        <f t="shared" ref="AJ198:AJ205" si="22">SUM(S198:AG198)*1000</f>
        <v>4026995.0000000009</v>
      </c>
      <c r="AK198" s="33">
        <f t="shared" ref="AK198:AK205" si="23">SUM(AC198:AG198)*1000</f>
        <v>1405701.9999999998</v>
      </c>
      <c r="AL198" s="33">
        <f t="shared" ref="AL198:AL205" si="24">SUM(X198:AG198)*1000</f>
        <v>2646498</v>
      </c>
    </row>
    <row r="199" spans="8:38">
      <c r="H199" s="29" t="s">
        <v>139</v>
      </c>
      <c r="I199">
        <v>4.2519999999999998</v>
      </c>
      <c r="J199">
        <v>4.117</v>
      </c>
      <c r="K199">
        <v>4.008</v>
      </c>
      <c r="L199">
        <v>3.9209999999999998</v>
      </c>
      <c r="M199">
        <v>3.7480000000000002</v>
      </c>
      <c r="N199">
        <v>3.7509999999999999</v>
      </c>
      <c r="O199">
        <v>3.7509999999999999</v>
      </c>
      <c r="P199">
        <v>3.7440000000000002</v>
      </c>
      <c r="Q199">
        <v>3.7280000000000002</v>
      </c>
      <c r="R199">
        <v>3.71</v>
      </c>
      <c r="S199">
        <v>3.698</v>
      </c>
      <c r="T199">
        <v>3.6349999999999998</v>
      </c>
      <c r="U199">
        <v>3.4980000000000002</v>
      </c>
      <c r="V199">
        <v>3.3159999999999998</v>
      </c>
      <c r="W199">
        <v>3.14</v>
      </c>
      <c r="X199">
        <v>2.9609999999999999</v>
      </c>
      <c r="Y199">
        <v>2.8130000000000002</v>
      </c>
      <c r="Z199">
        <v>2.718</v>
      </c>
      <c r="AA199">
        <v>2.6619999999999999</v>
      </c>
      <c r="AB199">
        <v>2.6</v>
      </c>
      <c r="AC199">
        <v>2.536</v>
      </c>
      <c r="AD199">
        <v>2.5049999999999999</v>
      </c>
      <c r="AE199">
        <v>2.5179999999999998</v>
      </c>
      <c r="AF199">
        <v>2.5579999999999998</v>
      </c>
      <c r="AG199">
        <v>2.597</v>
      </c>
      <c r="AH199" s="33">
        <f t="shared" si="20"/>
        <v>17287</v>
      </c>
      <c r="AI199" s="33">
        <f t="shared" si="21"/>
        <v>13754</v>
      </c>
      <c r="AJ199" s="33">
        <f t="shared" si="22"/>
        <v>43755</v>
      </c>
      <c r="AK199" s="33">
        <f t="shared" si="23"/>
        <v>12714</v>
      </c>
      <c r="AL199" s="33">
        <f t="shared" si="24"/>
        <v>26468</v>
      </c>
    </row>
    <row r="200" spans="8:38">
      <c r="H200" s="29" t="s">
        <v>310</v>
      </c>
      <c r="I200">
        <v>206.435</v>
      </c>
      <c r="J200">
        <v>225.244</v>
      </c>
      <c r="K200">
        <v>240.32499999999999</v>
      </c>
      <c r="L200">
        <v>252.00800000000001</v>
      </c>
      <c r="M200">
        <v>263.94400000000002</v>
      </c>
      <c r="N200">
        <v>267.392</v>
      </c>
      <c r="O200">
        <v>269.20100000000002</v>
      </c>
      <c r="P200">
        <v>269.60300000000001</v>
      </c>
      <c r="Q200">
        <v>268.827</v>
      </c>
      <c r="R200">
        <v>266.78500000000003</v>
      </c>
      <c r="S200">
        <v>263.38799999999998</v>
      </c>
      <c r="T200">
        <v>260.46600000000001</v>
      </c>
      <c r="U200">
        <v>258.88799999999998</v>
      </c>
      <c r="V200">
        <v>257.92599999999999</v>
      </c>
      <c r="W200">
        <v>256.32600000000002</v>
      </c>
      <c r="X200">
        <v>254.755</v>
      </c>
      <c r="Y200">
        <v>251.27</v>
      </c>
      <c r="Z200">
        <v>244.916</v>
      </c>
      <c r="AA200">
        <v>236.905</v>
      </c>
      <c r="AB200">
        <v>229.26900000000001</v>
      </c>
      <c r="AC200">
        <v>221.43299999999999</v>
      </c>
      <c r="AD200">
        <v>215.73599999999999</v>
      </c>
      <c r="AE200">
        <v>213.49299999999999</v>
      </c>
      <c r="AF200">
        <v>213.59299999999999</v>
      </c>
      <c r="AG200">
        <v>213.422</v>
      </c>
      <c r="AH200" s="33">
        <f t="shared" si="20"/>
        <v>1296994</v>
      </c>
      <c r="AI200" s="33">
        <f t="shared" si="21"/>
        <v>1217115</v>
      </c>
      <c r="AJ200" s="33">
        <f t="shared" si="22"/>
        <v>3591785.9999999991</v>
      </c>
      <c r="AK200" s="33">
        <f t="shared" si="23"/>
        <v>1077677</v>
      </c>
      <c r="AL200" s="33">
        <f t="shared" si="24"/>
        <v>2294792</v>
      </c>
    </row>
    <row r="201" spans="8:38">
      <c r="H201" s="29" t="s">
        <v>140</v>
      </c>
      <c r="I201">
        <v>754.78399999999999</v>
      </c>
      <c r="J201">
        <v>751.58600000000001</v>
      </c>
      <c r="K201">
        <v>747.05700000000002</v>
      </c>
      <c r="L201">
        <v>741.35299999999995</v>
      </c>
      <c r="M201">
        <v>729.58</v>
      </c>
      <c r="N201">
        <v>724.87199999999996</v>
      </c>
      <c r="O201">
        <v>718.73</v>
      </c>
      <c r="P201">
        <v>711.37599999999998</v>
      </c>
      <c r="Q201">
        <v>703.03200000000004</v>
      </c>
      <c r="R201">
        <v>694.38400000000001</v>
      </c>
      <c r="S201">
        <v>686.12099999999998</v>
      </c>
      <c r="T201">
        <v>676.13900000000001</v>
      </c>
      <c r="U201">
        <v>663.73199999999997</v>
      </c>
      <c r="V201">
        <v>650.51599999999996</v>
      </c>
      <c r="W201">
        <v>639.27</v>
      </c>
      <c r="X201">
        <v>629.98699999999997</v>
      </c>
      <c r="Y201">
        <v>624.04399999999998</v>
      </c>
      <c r="Z201">
        <v>622.58799999999997</v>
      </c>
      <c r="AA201">
        <v>625.61400000000003</v>
      </c>
      <c r="AB201">
        <v>629.34500000000003</v>
      </c>
      <c r="AC201">
        <v>631.38800000000003</v>
      </c>
      <c r="AD201">
        <v>647.82500000000005</v>
      </c>
      <c r="AE201">
        <v>685.27</v>
      </c>
      <c r="AF201">
        <v>734.94200000000001</v>
      </c>
      <c r="AG201">
        <v>782.52800000000002</v>
      </c>
      <c r="AH201" s="33">
        <f t="shared" si="20"/>
        <v>3315778</v>
      </c>
      <c r="AI201" s="33">
        <f t="shared" si="21"/>
        <v>3131578.0000000005</v>
      </c>
      <c r="AJ201" s="33">
        <f t="shared" si="22"/>
        <v>9929309</v>
      </c>
      <c r="AK201" s="33">
        <f t="shared" si="23"/>
        <v>3481953.0000000005</v>
      </c>
      <c r="AL201" s="33">
        <f t="shared" si="24"/>
        <v>6613531</v>
      </c>
    </row>
    <row r="202" spans="8:38">
      <c r="H202" s="29" t="s">
        <v>231</v>
      </c>
      <c r="I202">
        <v>5.3220000000000001</v>
      </c>
      <c r="J202">
        <v>5.5019999999999998</v>
      </c>
      <c r="K202">
        <v>5.6150000000000002</v>
      </c>
      <c r="L202">
        <v>5.67</v>
      </c>
      <c r="M202">
        <v>5.7389999999999999</v>
      </c>
      <c r="N202">
        <v>5.649</v>
      </c>
      <c r="O202">
        <v>5.5389999999999997</v>
      </c>
      <c r="P202">
        <v>5.4139999999999997</v>
      </c>
      <c r="Q202">
        <v>5.2809999999999997</v>
      </c>
      <c r="R202">
        <v>5.1379999999999999</v>
      </c>
      <c r="S202">
        <v>4.9829999999999997</v>
      </c>
      <c r="T202">
        <v>4.8650000000000002</v>
      </c>
      <c r="U202">
        <v>4.8090000000000002</v>
      </c>
      <c r="V202">
        <v>4.7960000000000003</v>
      </c>
      <c r="W202">
        <v>4.782</v>
      </c>
      <c r="X202">
        <v>4.7779999999999996</v>
      </c>
      <c r="Y202">
        <v>4.7759999999999998</v>
      </c>
      <c r="Z202">
        <v>4.7690000000000001</v>
      </c>
      <c r="AA202">
        <v>4.7629999999999999</v>
      </c>
      <c r="AB202">
        <v>4.7670000000000003</v>
      </c>
      <c r="AC202">
        <v>4.7699999999999996</v>
      </c>
      <c r="AD202">
        <v>4.806</v>
      </c>
      <c r="AE202">
        <v>4.8869999999999996</v>
      </c>
      <c r="AF202">
        <v>4.9939999999999998</v>
      </c>
      <c r="AG202">
        <v>5.0949999999999998</v>
      </c>
      <c r="AH202" s="33">
        <f t="shared" si="20"/>
        <v>24235</v>
      </c>
      <c r="AI202" s="33">
        <f t="shared" si="21"/>
        <v>23852.999999999996</v>
      </c>
      <c r="AJ202" s="33">
        <f t="shared" si="22"/>
        <v>72640</v>
      </c>
      <c r="AK202" s="33">
        <f t="shared" si="23"/>
        <v>24552</v>
      </c>
      <c r="AL202" s="33">
        <f t="shared" si="24"/>
        <v>48404.999999999993</v>
      </c>
    </row>
    <row r="203" spans="8:38">
      <c r="H203" s="29" t="s">
        <v>142</v>
      </c>
      <c r="I203">
        <v>403.62799999999999</v>
      </c>
      <c r="J203">
        <v>403.80099999999999</v>
      </c>
      <c r="K203">
        <v>402.49099999999999</v>
      </c>
      <c r="L203">
        <v>399.85300000000001</v>
      </c>
      <c r="M203">
        <v>397.54500000000002</v>
      </c>
      <c r="N203">
        <v>391.79300000000001</v>
      </c>
      <c r="O203">
        <v>385.41199999999998</v>
      </c>
      <c r="P203">
        <v>378.53</v>
      </c>
      <c r="Q203">
        <v>371.27100000000002</v>
      </c>
      <c r="R203">
        <v>363.66699999999997</v>
      </c>
      <c r="S203">
        <v>355.74700000000001</v>
      </c>
      <c r="T203">
        <v>348.11799999999999</v>
      </c>
      <c r="U203">
        <v>341.096</v>
      </c>
      <c r="V203">
        <v>334.52199999999999</v>
      </c>
      <c r="W203">
        <v>327.98</v>
      </c>
      <c r="X203">
        <v>321.62900000000002</v>
      </c>
      <c r="Y203">
        <v>315.42899999999997</v>
      </c>
      <c r="Z203">
        <v>309.34100000000001</v>
      </c>
      <c r="AA203">
        <v>303.49799999999999</v>
      </c>
      <c r="AB203">
        <v>297.66199999999998</v>
      </c>
      <c r="AC203">
        <v>291.39400000000001</v>
      </c>
      <c r="AD203">
        <v>287.07400000000001</v>
      </c>
      <c r="AE203">
        <v>285.70800000000003</v>
      </c>
      <c r="AF203">
        <v>285.94900000000001</v>
      </c>
      <c r="AG203">
        <v>285.69900000000001</v>
      </c>
      <c r="AH203" s="33">
        <f t="shared" si="20"/>
        <v>1707463</v>
      </c>
      <c r="AI203" s="33">
        <f t="shared" si="21"/>
        <v>1547559</v>
      </c>
      <c r="AJ203" s="33">
        <f t="shared" si="22"/>
        <v>4690846</v>
      </c>
      <c r="AK203" s="33">
        <f t="shared" si="23"/>
        <v>1435824.0000000002</v>
      </c>
      <c r="AL203" s="33">
        <f t="shared" si="24"/>
        <v>2983383.0000000005</v>
      </c>
    </row>
    <row r="204" spans="8:38">
      <c r="H204" s="29" t="s">
        <v>143</v>
      </c>
      <c r="I204">
        <v>293.06</v>
      </c>
      <c r="J204">
        <v>290.37599999999998</v>
      </c>
      <c r="K204">
        <v>287.173</v>
      </c>
      <c r="L204">
        <v>283.49200000000002</v>
      </c>
      <c r="M204">
        <v>280.702</v>
      </c>
      <c r="N204">
        <v>275.42200000000003</v>
      </c>
      <c r="O204">
        <v>270</v>
      </c>
      <c r="P204">
        <v>264.45400000000001</v>
      </c>
      <c r="Q204">
        <v>258.80200000000002</v>
      </c>
      <c r="R204">
        <v>253.001</v>
      </c>
      <c r="S204">
        <v>247.00399999999999</v>
      </c>
      <c r="T204">
        <v>241.15</v>
      </c>
      <c r="U204">
        <v>235.58500000000001</v>
      </c>
      <c r="V204">
        <v>230.136</v>
      </c>
      <c r="W204">
        <v>224.58</v>
      </c>
      <c r="X204">
        <v>219.078</v>
      </c>
      <c r="Y204">
        <v>212.93899999999999</v>
      </c>
      <c r="Z204">
        <v>205.83500000000001</v>
      </c>
      <c r="AA204">
        <v>198.14500000000001</v>
      </c>
      <c r="AB204">
        <v>190.58600000000001</v>
      </c>
      <c r="AC204">
        <v>183.02</v>
      </c>
      <c r="AD204">
        <v>175.857</v>
      </c>
      <c r="AE204">
        <v>169.37200000000001</v>
      </c>
      <c r="AF204">
        <v>163.39099999999999</v>
      </c>
      <c r="AG204">
        <v>157.43299999999999</v>
      </c>
      <c r="AH204" s="33">
        <f t="shared" si="20"/>
        <v>1178455</v>
      </c>
      <c r="AI204" s="33">
        <f t="shared" si="21"/>
        <v>1026583.0000000001</v>
      </c>
      <c r="AJ204" s="33">
        <f t="shared" si="22"/>
        <v>3054111</v>
      </c>
      <c r="AK204" s="33">
        <f t="shared" si="23"/>
        <v>849073</v>
      </c>
      <c r="AL204" s="33">
        <f t="shared" si="24"/>
        <v>1875656.0000000002</v>
      </c>
    </row>
    <row r="205" spans="8:38">
      <c r="H205" s="29" t="s">
        <v>144</v>
      </c>
      <c r="I205">
        <v>193.286</v>
      </c>
      <c r="J205">
        <v>206.15799999999999</v>
      </c>
      <c r="K205">
        <v>215.375</v>
      </c>
      <c r="L205">
        <v>221.29599999999999</v>
      </c>
      <c r="M205">
        <v>227.28399999999999</v>
      </c>
      <c r="N205">
        <v>225.55699999999999</v>
      </c>
      <c r="O205">
        <v>222.26</v>
      </c>
      <c r="P205">
        <v>217.66800000000001</v>
      </c>
      <c r="Q205">
        <v>212.05699999999999</v>
      </c>
      <c r="R205">
        <v>205.452</v>
      </c>
      <c r="S205">
        <v>197.881</v>
      </c>
      <c r="T205">
        <v>190.864</v>
      </c>
      <c r="U205">
        <v>185.17500000000001</v>
      </c>
      <c r="V205">
        <v>180.34299999999999</v>
      </c>
      <c r="W205">
        <v>175.096</v>
      </c>
      <c r="X205">
        <v>169.65799999999999</v>
      </c>
      <c r="Y205">
        <v>164.56399999999999</v>
      </c>
      <c r="Z205">
        <v>159.94499999999999</v>
      </c>
      <c r="AA205">
        <v>155.67099999999999</v>
      </c>
      <c r="AB205">
        <v>151.554</v>
      </c>
      <c r="AC205">
        <v>147.71799999999999</v>
      </c>
      <c r="AD205">
        <v>143.70099999999999</v>
      </c>
      <c r="AE205">
        <v>139.28299999999999</v>
      </c>
      <c r="AF205">
        <v>134.72999999999999</v>
      </c>
      <c r="AG205">
        <v>130.37200000000001</v>
      </c>
      <c r="AH205" s="33">
        <f t="shared" si="20"/>
        <v>929359</v>
      </c>
      <c r="AI205" s="33">
        <f t="shared" si="21"/>
        <v>801391.99999999988</v>
      </c>
      <c r="AJ205" s="33">
        <f t="shared" si="22"/>
        <v>2426555.0000000005</v>
      </c>
      <c r="AK205" s="33">
        <f t="shared" si="23"/>
        <v>695804.00000000012</v>
      </c>
      <c r="AL205" s="33">
        <f t="shared" si="24"/>
        <v>1497196</v>
      </c>
    </row>
    <row r="215" spans="8:17">
      <c r="H215" s="205" t="s">
        <v>311</v>
      </c>
      <c r="I215" s="205"/>
      <c r="J215" s="205"/>
      <c r="K215" s="205"/>
      <c r="L215" s="205"/>
      <c r="M215" s="205"/>
      <c r="N215" s="205"/>
      <c r="O215" s="205"/>
      <c r="P215" s="205"/>
      <c r="Q215" s="205"/>
    </row>
    <row r="216" spans="8:17">
      <c r="H216" s="5"/>
      <c r="I216" s="5"/>
      <c r="J216" s="5"/>
      <c r="K216" s="5"/>
      <c r="L216" s="5"/>
      <c r="M216" s="5"/>
      <c r="N216" s="5"/>
      <c r="O216" s="5"/>
      <c r="P216" s="5" t="s">
        <v>312</v>
      </c>
      <c r="Q216" s="5"/>
    </row>
    <row r="217" spans="8:17">
      <c r="H217" s="5"/>
      <c r="I217" s="5"/>
      <c r="J217" s="5"/>
      <c r="K217" s="5"/>
      <c r="L217" s="5"/>
      <c r="M217" s="5"/>
      <c r="N217" s="5"/>
      <c r="O217" s="5"/>
      <c r="P217" s="5" t="s">
        <v>313</v>
      </c>
      <c r="Q217" s="5">
        <v>2019</v>
      </c>
    </row>
    <row r="218" spans="8:17">
      <c r="H218" s="20" t="s">
        <v>62</v>
      </c>
      <c r="I218" s="5">
        <f>VLOOKUP(H218:H287, P218:Q469, 2, FALSE)</f>
        <v>8929462</v>
      </c>
      <c r="J218" s="5"/>
      <c r="K218" s="5"/>
      <c r="L218" s="5"/>
      <c r="M218" s="5"/>
      <c r="N218" s="5"/>
      <c r="O218" s="5"/>
      <c r="P218" s="5" t="s">
        <v>62</v>
      </c>
      <c r="Q218" s="5">
        <v>8929462</v>
      </c>
    </row>
    <row r="219" spans="8:17">
      <c r="H219" s="21" t="s">
        <v>65</v>
      </c>
      <c r="I219" s="5">
        <f t="shared" ref="I219:I282" si="25">VLOOKUP(H219:H288, P219:Q470, 2, FALSE)</f>
        <v>45732681</v>
      </c>
      <c r="J219" s="5"/>
      <c r="K219" s="5"/>
      <c r="L219" s="5"/>
      <c r="M219" s="5"/>
      <c r="N219" s="5"/>
      <c r="O219" s="5"/>
      <c r="P219" s="5" t="s">
        <v>314</v>
      </c>
      <c r="Q219" s="5">
        <v>316123535.00000006</v>
      </c>
    </row>
    <row r="220" spans="8:17">
      <c r="H220" s="21" t="s">
        <v>67</v>
      </c>
      <c r="I220" s="5">
        <f t="shared" si="25"/>
        <v>2798003</v>
      </c>
      <c r="J220" s="5"/>
      <c r="K220" s="5"/>
      <c r="L220" s="5"/>
      <c r="M220" s="5"/>
      <c r="N220" s="5"/>
      <c r="O220" s="5"/>
      <c r="P220" s="5" t="s">
        <v>180</v>
      </c>
      <c r="Q220" s="5">
        <v>671440</v>
      </c>
    </row>
    <row r="221" spans="8:17">
      <c r="H221" s="21" t="s">
        <v>68</v>
      </c>
      <c r="I221" s="5">
        <f t="shared" si="25"/>
        <v>205441.99999999991</v>
      </c>
      <c r="J221" s="5"/>
      <c r="K221" s="5"/>
      <c r="L221" s="5"/>
      <c r="M221" s="5"/>
      <c r="N221" s="5"/>
      <c r="O221" s="5"/>
      <c r="P221" s="5" t="s">
        <v>63</v>
      </c>
      <c r="Q221" s="5">
        <v>10920580.000000002</v>
      </c>
    </row>
    <row r="222" spans="8:17">
      <c r="H222" s="21" t="s">
        <v>69</v>
      </c>
      <c r="I222" s="5">
        <f t="shared" si="25"/>
        <v>2950644</v>
      </c>
      <c r="J222" s="5"/>
      <c r="K222" s="5"/>
      <c r="L222" s="5"/>
      <c r="M222" s="5"/>
      <c r="N222" s="5"/>
      <c r="O222" s="5"/>
      <c r="P222" s="5" t="s">
        <v>64</v>
      </c>
      <c r="Q222" s="5">
        <v>7335458.0000000009</v>
      </c>
    </row>
    <row r="223" spans="8:17">
      <c r="H223" s="21" t="s">
        <v>70</v>
      </c>
      <c r="I223" s="5">
        <f t="shared" si="25"/>
        <v>4735853.9999999981</v>
      </c>
      <c r="J223" s="5"/>
      <c r="K223" s="5"/>
      <c r="L223" s="5"/>
      <c r="M223" s="5"/>
      <c r="N223" s="5"/>
      <c r="O223" s="5"/>
      <c r="P223" s="5" t="s">
        <v>182</v>
      </c>
      <c r="Q223" s="5">
        <v>25912.000000000004</v>
      </c>
    </row>
    <row r="224" spans="8:17">
      <c r="H224" s="21" t="s">
        <v>71</v>
      </c>
      <c r="I224" s="5">
        <f t="shared" si="25"/>
        <v>2700731</v>
      </c>
      <c r="J224" s="5"/>
      <c r="K224" s="5"/>
      <c r="L224" s="5"/>
      <c r="M224" s="5"/>
      <c r="N224" s="5"/>
      <c r="O224" s="5"/>
      <c r="P224" s="5" t="s">
        <v>183</v>
      </c>
      <c r="Q224" s="5">
        <v>11274035</v>
      </c>
    </row>
    <row r="225" spans="8:17">
      <c r="H225" s="21" t="s">
        <v>73</v>
      </c>
      <c r="I225" s="5">
        <f t="shared" si="25"/>
        <v>4458264.9999999981</v>
      </c>
      <c r="J225" s="5"/>
      <c r="K225" s="5"/>
      <c r="L225" s="5"/>
      <c r="M225" s="5"/>
      <c r="N225" s="5"/>
      <c r="O225" s="5"/>
      <c r="P225" s="5" t="s">
        <v>184</v>
      </c>
      <c r="Q225" s="5">
        <v>749473.99999999988</v>
      </c>
    </row>
    <row r="226" spans="8:17">
      <c r="H226" s="21" t="s">
        <v>74</v>
      </c>
      <c r="I226" s="5">
        <f t="shared" si="25"/>
        <v>6268992.0000000019</v>
      </c>
      <c r="J226" s="5"/>
      <c r="K226" s="5"/>
      <c r="L226" s="5"/>
      <c r="M226" s="5"/>
      <c r="N226" s="5"/>
      <c r="O226" s="5"/>
      <c r="P226" s="5" t="s">
        <v>185</v>
      </c>
      <c r="Q226" s="5">
        <v>24589.000000000007</v>
      </c>
    </row>
    <row r="227" spans="8:17">
      <c r="H227" s="21" t="s">
        <v>75</v>
      </c>
      <c r="I227" s="5">
        <f t="shared" si="25"/>
        <v>1112178.9999999998</v>
      </c>
      <c r="J227" s="5"/>
      <c r="K227" s="5"/>
      <c r="L227" s="5"/>
      <c r="M227" s="5"/>
      <c r="N227" s="5"/>
      <c r="O227" s="5"/>
      <c r="P227" s="5" t="s">
        <v>315</v>
      </c>
      <c r="Q227" s="5">
        <v>1162505495.0000002</v>
      </c>
    </row>
    <row r="228" spans="8:17">
      <c r="H228" s="21" t="s">
        <v>76</v>
      </c>
      <c r="I228" s="5">
        <f t="shared" si="25"/>
        <v>3602955.0000000014</v>
      </c>
      <c r="J228" s="5"/>
      <c r="K228" s="5"/>
      <c r="L228" s="5"/>
      <c r="M228" s="5"/>
      <c r="N228" s="5"/>
      <c r="O228" s="5"/>
      <c r="P228" s="5" t="s">
        <v>186</v>
      </c>
      <c r="Q228" s="5">
        <v>5884512.0000000009</v>
      </c>
    </row>
    <row r="229" spans="8:17">
      <c r="H229" s="21" t="s">
        <v>77</v>
      </c>
      <c r="I229" s="5">
        <f t="shared" si="25"/>
        <v>209696.99999999994</v>
      </c>
      <c r="J229" s="5"/>
      <c r="K229" s="5"/>
      <c r="L229" s="5"/>
      <c r="M229" s="5"/>
      <c r="N229" s="5"/>
      <c r="O229" s="5"/>
      <c r="P229" s="5" t="s">
        <v>316</v>
      </c>
      <c r="Q229" s="5">
        <v>6984597.9999999981</v>
      </c>
    </row>
    <row r="230" spans="8:17">
      <c r="H230" s="21" t="s">
        <v>79</v>
      </c>
      <c r="I230" s="5">
        <f t="shared" si="25"/>
        <v>1294873</v>
      </c>
      <c r="J230" s="5"/>
      <c r="K230" s="5"/>
      <c r="L230" s="5"/>
      <c r="M230" s="5"/>
      <c r="N230" s="5"/>
      <c r="O230" s="5"/>
      <c r="P230" s="5" t="s">
        <v>188</v>
      </c>
      <c r="Q230" s="5">
        <v>1968225.9999999998</v>
      </c>
    </row>
    <row r="231" spans="8:17">
      <c r="H231" s="21" t="s">
        <v>80</v>
      </c>
      <c r="I231" s="5">
        <f t="shared" si="25"/>
        <v>6227653</v>
      </c>
      <c r="J231" s="5"/>
      <c r="K231" s="5"/>
      <c r="L231" s="5"/>
      <c r="M231" s="5"/>
      <c r="N231" s="5"/>
      <c r="O231" s="5"/>
      <c r="P231" s="5" t="s">
        <v>189</v>
      </c>
      <c r="Q231" s="5">
        <v>2631017</v>
      </c>
    </row>
    <row r="232" spans="8:17">
      <c r="H232" s="21" t="s">
        <v>81</v>
      </c>
      <c r="I232" s="5">
        <f t="shared" si="25"/>
        <v>253972</v>
      </c>
      <c r="J232" s="5"/>
      <c r="K232" s="5"/>
      <c r="L232" s="5"/>
      <c r="M232" s="5"/>
      <c r="N232" s="5"/>
      <c r="O232" s="5"/>
      <c r="P232" s="5" t="s">
        <v>190</v>
      </c>
      <c r="Q232" s="5">
        <v>107002.00000000003</v>
      </c>
    </row>
    <row r="233" spans="8:17">
      <c r="H233" s="21" t="s">
        <v>98</v>
      </c>
      <c r="I233" s="5">
        <f t="shared" si="25"/>
        <v>6548199</v>
      </c>
      <c r="J233" s="5"/>
      <c r="K233" s="5"/>
      <c r="L233" s="5"/>
      <c r="M233" s="5"/>
      <c r="N233" s="5"/>
      <c r="O233" s="5"/>
      <c r="P233" s="5" t="s">
        <v>191</v>
      </c>
      <c r="Q233" s="5">
        <v>348371.00000000012</v>
      </c>
    </row>
    <row r="234" spans="8:17">
      <c r="H234" s="21" t="s">
        <v>78</v>
      </c>
      <c r="I234" s="5">
        <f t="shared" si="25"/>
        <v>19352020</v>
      </c>
      <c r="J234" s="5"/>
      <c r="K234" s="5"/>
      <c r="L234" s="5"/>
      <c r="M234" s="5"/>
      <c r="N234" s="5"/>
      <c r="O234" s="5"/>
      <c r="P234" s="5" t="s">
        <v>65</v>
      </c>
      <c r="Q234" s="5">
        <v>45732681</v>
      </c>
    </row>
    <row r="235" spans="8:17">
      <c r="H235" s="21" t="s">
        <v>82</v>
      </c>
      <c r="I235" s="5">
        <f t="shared" si="25"/>
        <v>24938352</v>
      </c>
      <c r="J235" s="5"/>
      <c r="K235" s="5"/>
      <c r="L235" s="5"/>
      <c r="M235" s="5"/>
      <c r="N235" s="5"/>
      <c r="O235" s="5"/>
      <c r="P235" s="5" t="s">
        <v>192</v>
      </c>
      <c r="Q235" s="5">
        <v>67159</v>
      </c>
    </row>
    <row r="236" spans="8:17">
      <c r="H236" s="21" t="s">
        <v>84</v>
      </c>
      <c r="I236" s="5">
        <f t="shared" si="25"/>
        <v>823546.00000000035</v>
      </c>
      <c r="J236" s="5"/>
      <c r="K236" s="5"/>
      <c r="L236" s="5"/>
      <c r="M236" s="5"/>
      <c r="N236" s="5"/>
      <c r="O236" s="5"/>
      <c r="P236" s="5" t="s">
        <v>194</v>
      </c>
      <c r="Q236" s="5">
        <v>2176505.0000000005</v>
      </c>
    </row>
    <row r="237" spans="8:17">
      <c r="H237" s="21" t="s">
        <v>86</v>
      </c>
      <c r="I237" s="5">
        <f t="shared" si="25"/>
        <v>27620497.999999993</v>
      </c>
      <c r="J237" s="5"/>
      <c r="K237" s="5"/>
      <c r="L237" s="5"/>
      <c r="M237" s="5"/>
      <c r="N237" s="5"/>
      <c r="O237" s="5"/>
      <c r="P237" s="5" t="s">
        <v>196</v>
      </c>
      <c r="Q237" s="5">
        <v>2487337.9999999995</v>
      </c>
    </row>
    <row r="238" spans="8:17">
      <c r="H238" s="21" t="s">
        <v>87</v>
      </c>
      <c r="I238" s="5">
        <f t="shared" si="25"/>
        <v>564689</v>
      </c>
      <c r="J238" s="5"/>
      <c r="K238" s="5"/>
      <c r="L238" s="5"/>
      <c r="M238" s="5"/>
      <c r="N238" s="5"/>
      <c r="O238" s="5"/>
      <c r="P238" s="5" t="s">
        <v>66</v>
      </c>
      <c r="Q238" s="5">
        <v>109293.99999999997</v>
      </c>
    </row>
    <row r="239" spans="8:17">
      <c r="H239" s="21" t="s">
        <v>88</v>
      </c>
      <c r="I239" s="5">
        <f t="shared" si="25"/>
        <v>7567054.9999999991</v>
      </c>
      <c r="J239" s="5"/>
      <c r="K239" s="5"/>
      <c r="L239" s="5"/>
      <c r="M239" s="5"/>
      <c r="N239" s="5"/>
      <c r="O239" s="5"/>
      <c r="P239" s="5" t="s">
        <v>67</v>
      </c>
      <c r="Q239" s="5">
        <v>2798003</v>
      </c>
    </row>
    <row r="240" spans="8:17">
      <c r="H240" s="21" t="s">
        <v>89</v>
      </c>
      <c r="I240" s="5">
        <f t="shared" si="25"/>
        <v>3117489</v>
      </c>
      <c r="J240" s="5"/>
      <c r="K240" s="5"/>
      <c r="L240" s="5"/>
      <c r="M240" s="5"/>
      <c r="N240" s="5"/>
      <c r="O240" s="5"/>
      <c r="P240" s="5" t="s">
        <v>68</v>
      </c>
      <c r="Q240" s="5">
        <v>205441.99999999991</v>
      </c>
    </row>
    <row r="241" spans="8:17">
      <c r="H241" s="21" t="s">
        <v>90</v>
      </c>
      <c r="I241" s="5">
        <f t="shared" si="25"/>
        <v>478856.00000000006</v>
      </c>
      <c r="J241" s="5"/>
      <c r="K241" s="5"/>
      <c r="L241" s="5"/>
      <c r="M241" s="5"/>
      <c r="N241" s="5"/>
      <c r="O241" s="5"/>
      <c r="P241" s="5" t="s">
        <v>69</v>
      </c>
      <c r="Q241" s="5">
        <v>2950644</v>
      </c>
    </row>
    <row r="242" spans="8:17">
      <c r="H242" s="21" t="s">
        <v>91</v>
      </c>
      <c r="I242" s="5">
        <f t="shared" si="25"/>
        <v>3014738.0000000009</v>
      </c>
      <c r="J242" s="5"/>
      <c r="K242" s="5"/>
      <c r="L242" s="5"/>
      <c r="M242" s="5"/>
      <c r="N242" s="5"/>
      <c r="O242" s="5"/>
      <c r="P242" s="5" t="s">
        <v>197</v>
      </c>
      <c r="Q242" s="5">
        <v>734857.99999999988</v>
      </c>
    </row>
    <row r="243" spans="8:17">
      <c r="H243" s="21" t="s">
        <v>92</v>
      </c>
      <c r="I243" s="5">
        <f t="shared" si="25"/>
        <v>2667625.9999999995</v>
      </c>
      <c r="J243" s="5"/>
      <c r="K243" s="5"/>
      <c r="L243" s="5"/>
      <c r="M243" s="5"/>
      <c r="N243" s="5"/>
      <c r="O243" s="5"/>
      <c r="P243" s="5" t="s">
        <v>198</v>
      </c>
      <c r="Q243" s="5">
        <v>631354.99999999988</v>
      </c>
    </row>
    <row r="244" spans="8:17">
      <c r="H244" s="21" t="s">
        <v>93</v>
      </c>
      <c r="I244" s="5">
        <f t="shared" si="25"/>
        <v>353356940.00000006</v>
      </c>
      <c r="J244" s="5"/>
      <c r="K244" s="5"/>
      <c r="L244" s="5"/>
      <c r="M244" s="5"/>
      <c r="N244" s="5"/>
      <c r="O244" s="5"/>
      <c r="P244" s="5" t="s">
        <v>199</v>
      </c>
      <c r="Q244" s="5">
        <v>57089299</v>
      </c>
    </row>
    <row r="245" spans="8:17">
      <c r="H245" s="21" t="s">
        <v>94</v>
      </c>
      <c r="I245" s="5">
        <f t="shared" si="25"/>
        <v>71651521</v>
      </c>
      <c r="J245" s="5"/>
      <c r="K245" s="5"/>
      <c r="L245" s="5"/>
      <c r="M245" s="5"/>
      <c r="N245" s="5"/>
      <c r="O245" s="5"/>
      <c r="P245" s="5" t="s">
        <v>200</v>
      </c>
      <c r="Q245" s="5">
        <v>117809.99999999999</v>
      </c>
    </row>
    <row r="246" spans="8:17">
      <c r="H246" s="21" t="s">
        <v>202</v>
      </c>
      <c r="I246" s="5">
        <f t="shared" si="25"/>
        <v>9901625.9999999944</v>
      </c>
      <c r="J246" s="5"/>
      <c r="K246" s="5"/>
      <c r="L246" s="5"/>
      <c r="M246" s="5"/>
      <c r="N246" s="5"/>
      <c r="O246" s="5"/>
      <c r="P246" s="5" t="s">
        <v>201</v>
      </c>
      <c r="Q246" s="5">
        <v>1482788.0000000002</v>
      </c>
    </row>
    <row r="247" spans="8:17">
      <c r="H247" s="21" t="s">
        <v>96</v>
      </c>
      <c r="I247" s="5">
        <f t="shared" si="25"/>
        <v>13652231.000000002</v>
      </c>
      <c r="J247" s="5"/>
      <c r="K247" s="5"/>
      <c r="L247" s="5"/>
      <c r="M247" s="5"/>
      <c r="N247" s="5"/>
      <c r="O247" s="5"/>
      <c r="P247" s="5" t="s">
        <v>70</v>
      </c>
      <c r="Q247" s="5">
        <v>4735853.9999999981</v>
      </c>
    </row>
    <row r="248" spans="8:17">
      <c r="H248" s="21" t="s">
        <v>99</v>
      </c>
      <c r="I248" s="5">
        <f t="shared" si="25"/>
        <v>1619998.9999999998</v>
      </c>
      <c r="J248" s="5"/>
      <c r="K248" s="5"/>
      <c r="L248" s="5"/>
      <c r="M248" s="5"/>
      <c r="N248" s="5"/>
      <c r="O248" s="5"/>
      <c r="P248" s="5" t="s">
        <v>71</v>
      </c>
      <c r="Q248" s="5">
        <v>2700731</v>
      </c>
    </row>
    <row r="249" spans="8:17">
      <c r="H249" s="21" t="s">
        <v>100</v>
      </c>
      <c r="I249" s="5">
        <f t="shared" si="25"/>
        <v>1923163</v>
      </c>
      <c r="J249" s="5"/>
      <c r="K249" s="5"/>
      <c r="L249" s="5"/>
      <c r="M249" s="5"/>
      <c r="N249" s="5"/>
      <c r="O249" s="5"/>
      <c r="P249" s="5" t="s">
        <v>72</v>
      </c>
      <c r="Q249" s="5">
        <v>147278.00000000003</v>
      </c>
    </row>
    <row r="250" spans="8:17">
      <c r="H250" s="21" t="s">
        <v>101</v>
      </c>
      <c r="I250" s="5">
        <f t="shared" si="25"/>
        <v>556394</v>
      </c>
      <c r="J250" s="5"/>
      <c r="K250" s="5"/>
      <c r="L250" s="5"/>
      <c r="M250" s="5"/>
      <c r="N250" s="5"/>
      <c r="O250" s="5"/>
      <c r="P250" s="5" t="s">
        <v>73</v>
      </c>
      <c r="Q250" s="5">
        <v>4458264.9999999981</v>
      </c>
    </row>
    <row r="251" spans="8:17">
      <c r="H251" s="21" t="s">
        <v>102</v>
      </c>
      <c r="I251" s="5">
        <f t="shared" si="25"/>
        <v>1189169.9999999998</v>
      </c>
      <c r="J251" s="5"/>
      <c r="K251" s="5"/>
      <c r="L251" s="5"/>
      <c r="M251" s="5"/>
      <c r="N251" s="5"/>
      <c r="O251" s="5"/>
      <c r="P251" s="5" t="s">
        <v>74</v>
      </c>
      <c r="Q251" s="5">
        <v>6268992.0000000019</v>
      </c>
    </row>
    <row r="252" spans="8:17">
      <c r="H252" s="21" t="s">
        <v>103</v>
      </c>
      <c r="I252" s="5">
        <f t="shared" si="25"/>
        <v>6647864</v>
      </c>
      <c r="J252" s="5"/>
      <c r="K252" s="5"/>
      <c r="L252" s="5"/>
      <c r="M252" s="5"/>
      <c r="N252" s="5"/>
      <c r="O252" s="5"/>
      <c r="P252" s="5" t="s">
        <v>205</v>
      </c>
      <c r="Q252" s="5">
        <v>8500515</v>
      </c>
    </row>
    <row r="253" spans="8:17">
      <c r="H253" s="21" t="s">
        <v>104</v>
      </c>
      <c r="I253" s="5">
        <f t="shared" si="25"/>
        <v>4548340</v>
      </c>
      <c r="J253" s="5"/>
      <c r="K253" s="5"/>
      <c r="L253" s="5"/>
      <c r="M253" s="5"/>
      <c r="N253" s="5"/>
      <c r="O253" s="5"/>
      <c r="P253" s="5" t="s">
        <v>75</v>
      </c>
      <c r="Q253" s="5">
        <v>1112178.9999999998</v>
      </c>
    </row>
    <row r="254" spans="8:17">
      <c r="H254" s="21" t="s">
        <v>105</v>
      </c>
      <c r="I254" s="5">
        <f t="shared" si="25"/>
        <v>4385364.0000000009</v>
      </c>
      <c r="J254" s="5"/>
      <c r="K254" s="5"/>
      <c r="L254" s="5"/>
      <c r="M254" s="5"/>
      <c r="N254" s="5"/>
      <c r="O254" s="5"/>
      <c r="P254" s="5" t="s">
        <v>317</v>
      </c>
      <c r="Q254" s="5">
        <v>10814761.999999998</v>
      </c>
    </row>
    <row r="255" spans="8:17">
      <c r="H255" s="21" t="s">
        <v>106</v>
      </c>
      <c r="I255" s="5">
        <f t="shared" si="25"/>
        <v>1106209.9999999995</v>
      </c>
      <c r="J255" s="5"/>
      <c r="K255" s="5"/>
      <c r="L255" s="5"/>
      <c r="M255" s="5"/>
      <c r="N255" s="5"/>
      <c r="O255" s="5"/>
      <c r="P255" s="5" t="s">
        <v>318</v>
      </c>
      <c r="Q255" s="5">
        <v>48169732</v>
      </c>
    </row>
    <row r="256" spans="8:17">
      <c r="H256" s="21" t="s">
        <v>108</v>
      </c>
      <c r="I256" s="5">
        <f t="shared" si="25"/>
        <v>850978.99999999988</v>
      </c>
      <c r="J256" s="5"/>
      <c r="K256" s="5"/>
      <c r="L256" s="5"/>
      <c r="M256" s="5"/>
      <c r="N256" s="5"/>
      <c r="O256" s="5"/>
      <c r="P256" s="5" t="s">
        <v>319</v>
      </c>
      <c r="Q256" s="5">
        <v>518613223.99999994</v>
      </c>
    </row>
    <row r="257" spans="8:17">
      <c r="H257" s="21" t="s">
        <v>110</v>
      </c>
      <c r="I257" s="5">
        <f t="shared" si="25"/>
        <v>7308645.0000000019</v>
      </c>
      <c r="J257" s="5"/>
      <c r="K257" s="5"/>
      <c r="L257" s="5"/>
      <c r="M257" s="5"/>
      <c r="N257" s="5"/>
      <c r="O257" s="5"/>
      <c r="P257" s="5" t="s">
        <v>320</v>
      </c>
      <c r="Q257" s="5">
        <v>18862536.000000004</v>
      </c>
    </row>
    <row r="258" spans="8:17">
      <c r="H258" s="20" t="s">
        <v>111</v>
      </c>
      <c r="I258" s="5">
        <f t="shared" si="25"/>
        <v>15014155</v>
      </c>
      <c r="J258" s="5"/>
      <c r="K258" s="5"/>
      <c r="L258" s="5"/>
      <c r="M258" s="5"/>
      <c r="N258" s="5"/>
      <c r="O258" s="5"/>
      <c r="P258" s="5" t="s">
        <v>76</v>
      </c>
      <c r="Q258" s="5">
        <v>3602955.0000000014</v>
      </c>
    </row>
    <row r="259" spans="8:17">
      <c r="H259" s="20" t="s">
        <v>112</v>
      </c>
      <c r="I259" s="5">
        <f t="shared" si="25"/>
        <v>8839765.9999999981</v>
      </c>
      <c r="J259" s="5"/>
      <c r="K259" s="5"/>
      <c r="L259" s="5"/>
      <c r="M259" s="5"/>
      <c r="N259" s="5"/>
      <c r="O259" s="5"/>
      <c r="P259" s="5" t="s">
        <v>206</v>
      </c>
      <c r="Q259" s="5">
        <v>39482</v>
      </c>
    </row>
    <row r="260" spans="8:17">
      <c r="H260" s="21" t="s">
        <v>113</v>
      </c>
      <c r="I260" s="5">
        <f t="shared" si="25"/>
        <v>1786206.0000000002</v>
      </c>
      <c r="J260" s="5"/>
      <c r="K260" s="5"/>
      <c r="L260" s="5"/>
      <c r="M260" s="5"/>
      <c r="N260" s="5"/>
      <c r="O260" s="5"/>
      <c r="P260" s="5" t="s">
        <v>207</v>
      </c>
      <c r="Q260" s="5">
        <v>4814774</v>
      </c>
    </row>
    <row r="261" spans="8:17">
      <c r="H261" s="21" t="s">
        <v>114</v>
      </c>
      <c r="I261" s="5">
        <f t="shared" si="25"/>
        <v>4892347</v>
      </c>
      <c r="J261" s="5"/>
      <c r="K261" s="5"/>
      <c r="L261" s="5"/>
      <c r="M261" s="5"/>
      <c r="N261" s="5"/>
      <c r="O261" s="5"/>
      <c r="P261" s="5" t="s">
        <v>208</v>
      </c>
      <c r="Q261" s="5">
        <v>347636034</v>
      </c>
    </row>
    <row r="262" spans="8:17">
      <c r="H262" s="21" t="s">
        <v>115</v>
      </c>
      <c r="I262" s="5">
        <f t="shared" si="25"/>
        <v>46216829.999999993</v>
      </c>
      <c r="J262" s="5"/>
      <c r="K262" s="5"/>
      <c r="L262" s="5"/>
      <c r="M262" s="5"/>
      <c r="N262" s="5"/>
      <c r="O262" s="5"/>
      <c r="P262" s="5" t="s">
        <v>209</v>
      </c>
      <c r="Q262" s="5">
        <v>1932601</v>
      </c>
    </row>
    <row r="263" spans="8:17">
      <c r="H263" s="21" t="s">
        <v>116</v>
      </c>
      <c r="I263" s="5">
        <f t="shared" si="25"/>
        <v>54257490.999999985</v>
      </c>
      <c r="J263" s="5"/>
      <c r="K263" s="5"/>
      <c r="L263" s="5"/>
      <c r="M263" s="5"/>
      <c r="N263" s="5"/>
      <c r="O263" s="5"/>
      <c r="P263" s="5" t="s">
        <v>210</v>
      </c>
      <c r="Q263" s="5">
        <v>174646.00000000003</v>
      </c>
    </row>
    <row r="264" spans="8:17">
      <c r="H264" s="21" t="s">
        <v>117</v>
      </c>
      <c r="I264" s="5">
        <f t="shared" si="25"/>
        <v>2212709</v>
      </c>
      <c r="J264" s="5"/>
      <c r="K264" s="5"/>
      <c r="L264" s="5"/>
      <c r="M264" s="5"/>
      <c r="N264" s="5"/>
      <c r="O264" s="5"/>
      <c r="P264" s="5" t="s">
        <v>211</v>
      </c>
      <c r="Q264" s="5">
        <v>5828885.9999999991</v>
      </c>
    </row>
    <row r="265" spans="8:17">
      <c r="H265" s="21" t="s">
        <v>118</v>
      </c>
      <c r="I265" s="5">
        <f t="shared" si="25"/>
        <v>28058769.999999996</v>
      </c>
      <c r="J265" s="5"/>
      <c r="K265" s="5"/>
      <c r="L265" s="5"/>
      <c r="M265" s="5"/>
      <c r="N265" s="5"/>
      <c r="O265" s="5"/>
      <c r="P265" s="5" t="s">
        <v>212</v>
      </c>
      <c r="Q265" s="5">
        <v>13634239.000000004</v>
      </c>
    </row>
    <row r="266" spans="8:17">
      <c r="H266" s="21" t="s">
        <v>119</v>
      </c>
      <c r="I266" s="5">
        <f t="shared" si="25"/>
        <v>3204027.9999999991</v>
      </c>
      <c r="J266" s="5"/>
      <c r="K266" s="5"/>
      <c r="L266" s="5"/>
      <c r="M266" s="5"/>
      <c r="N266" s="5"/>
      <c r="O266" s="5"/>
      <c r="P266" s="5" t="s">
        <v>77</v>
      </c>
      <c r="Q266" s="5">
        <v>209696.99999999994</v>
      </c>
    </row>
    <row r="267" spans="8:17">
      <c r="H267" s="21" t="s">
        <v>218</v>
      </c>
      <c r="I267" s="5">
        <f t="shared" si="25"/>
        <v>50373.000000000015</v>
      </c>
      <c r="J267" s="5"/>
      <c r="K267" s="5"/>
      <c r="L267" s="5"/>
      <c r="M267" s="5"/>
      <c r="N267" s="5"/>
      <c r="O267" s="5"/>
      <c r="P267" s="5" t="s">
        <v>79</v>
      </c>
      <c r="Q267" s="5">
        <v>1294873</v>
      </c>
    </row>
    <row r="268" spans="8:17">
      <c r="H268" s="21" t="s">
        <v>122</v>
      </c>
      <c r="I268" s="5">
        <f t="shared" si="25"/>
        <v>4001599.9999999995</v>
      </c>
      <c r="J268" s="5"/>
      <c r="K268" s="5"/>
      <c r="L268" s="5"/>
      <c r="M268" s="5"/>
      <c r="N268" s="5"/>
      <c r="O268" s="5"/>
      <c r="P268" s="5" t="s">
        <v>213</v>
      </c>
      <c r="Q268" s="5">
        <v>1313796.9999999995</v>
      </c>
    </row>
    <row r="269" spans="8:17">
      <c r="H269" s="21" t="s">
        <v>123</v>
      </c>
      <c r="I269" s="5">
        <f t="shared" si="25"/>
        <v>1914451.9999999998</v>
      </c>
      <c r="J269" s="5"/>
      <c r="K269" s="5"/>
      <c r="L269" s="5"/>
      <c r="M269" s="5"/>
      <c r="N269" s="5"/>
      <c r="O269" s="5"/>
      <c r="P269" s="5" t="s">
        <v>80</v>
      </c>
      <c r="Q269" s="5">
        <v>6227653</v>
      </c>
    </row>
    <row r="270" spans="8:17">
      <c r="H270" s="21" t="s">
        <v>124</v>
      </c>
      <c r="I270" s="5">
        <f t="shared" si="25"/>
        <v>160888.00000000006</v>
      </c>
      <c r="J270" s="5"/>
      <c r="K270" s="5"/>
      <c r="L270" s="5"/>
      <c r="M270" s="5"/>
      <c r="N270" s="5"/>
      <c r="O270" s="5"/>
      <c r="P270" s="5" t="s">
        <v>214</v>
      </c>
      <c r="Q270" s="5">
        <v>878995.99999999988</v>
      </c>
    </row>
    <row r="271" spans="8:17">
      <c r="H271" s="21" t="s">
        <v>125</v>
      </c>
      <c r="I271" s="5">
        <f t="shared" si="25"/>
        <v>3457639.9999999995</v>
      </c>
      <c r="J271" s="5"/>
      <c r="K271" s="5"/>
      <c r="L271" s="5"/>
      <c r="M271" s="5"/>
      <c r="N271" s="5"/>
      <c r="O271" s="5"/>
      <c r="P271" s="5" t="s">
        <v>215</v>
      </c>
      <c r="Q271" s="5">
        <v>2574010.9999999995</v>
      </c>
    </row>
    <row r="272" spans="8:17">
      <c r="H272" s="21" t="s">
        <v>221</v>
      </c>
      <c r="I272" s="5">
        <f t="shared" si="25"/>
        <v>15903241.000000002</v>
      </c>
      <c r="J272" s="5"/>
      <c r="K272" s="5"/>
      <c r="L272" s="5"/>
      <c r="M272" s="5"/>
      <c r="N272" s="5"/>
      <c r="O272" s="5"/>
      <c r="P272" s="5" t="s">
        <v>216</v>
      </c>
      <c r="Q272" s="5">
        <v>37039</v>
      </c>
    </row>
    <row r="273" spans="8:17">
      <c r="H273" s="21" t="s">
        <v>126</v>
      </c>
      <c r="I273" s="5">
        <f t="shared" si="25"/>
        <v>2650055.0000000005</v>
      </c>
      <c r="J273" s="5"/>
      <c r="K273" s="5"/>
      <c r="L273" s="5"/>
      <c r="M273" s="5"/>
      <c r="N273" s="5"/>
      <c r="O273" s="5"/>
      <c r="P273" s="5" t="s">
        <v>217</v>
      </c>
      <c r="Q273" s="5">
        <v>304823.99999999994</v>
      </c>
    </row>
    <row r="274" spans="8:17">
      <c r="H274" s="21" t="s">
        <v>127</v>
      </c>
      <c r="I274" s="5">
        <f t="shared" si="25"/>
        <v>5326818.9999999991</v>
      </c>
      <c r="J274" s="5"/>
      <c r="K274" s="5"/>
      <c r="L274" s="5"/>
      <c r="M274" s="5"/>
      <c r="N274" s="5"/>
      <c r="O274" s="5"/>
      <c r="P274" s="5" t="s">
        <v>219</v>
      </c>
      <c r="Q274" s="5">
        <v>2388591</v>
      </c>
    </row>
    <row r="275" spans="8:17">
      <c r="H275" s="21" t="s">
        <v>224</v>
      </c>
      <c r="I275" s="5">
        <f t="shared" si="25"/>
        <v>1245041.0000000005</v>
      </c>
      <c r="J275" s="5"/>
      <c r="K275" s="5"/>
      <c r="L275" s="5"/>
      <c r="M275" s="5"/>
      <c r="N275" s="5"/>
      <c r="O275" s="5"/>
      <c r="P275" s="5" t="s">
        <v>98</v>
      </c>
      <c r="Q275" s="5">
        <v>6548199</v>
      </c>
    </row>
    <row r="276" spans="8:17">
      <c r="H276" s="21" t="s">
        <v>129</v>
      </c>
      <c r="I276" s="5">
        <f t="shared" si="25"/>
        <v>10414375</v>
      </c>
      <c r="J276" s="5"/>
      <c r="K276" s="5"/>
      <c r="L276" s="5"/>
      <c r="M276" s="5"/>
      <c r="N276" s="5"/>
      <c r="O276" s="5"/>
      <c r="P276" s="5" t="s">
        <v>78</v>
      </c>
      <c r="Q276" s="5">
        <v>19352020</v>
      </c>
    </row>
    <row r="277" spans="8:17">
      <c r="H277" s="21" t="s">
        <v>131</v>
      </c>
      <c r="I277" s="5">
        <f t="shared" si="25"/>
        <v>2315457</v>
      </c>
      <c r="J277" s="5"/>
      <c r="K277" s="5"/>
      <c r="L277" s="5"/>
      <c r="M277" s="5"/>
      <c r="N277" s="5"/>
      <c r="O277" s="5"/>
      <c r="P277" s="5" t="s">
        <v>220</v>
      </c>
      <c r="Q277" s="5">
        <v>1249483</v>
      </c>
    </row>
    <row r="278" spans="8:17">
      <c r="H278" s="21" t="s">
        <v>132</v>
      </c>
      <c r="I278" s="5">
        <f t="shared" si="25"/>
        <v>13655243</v>
      </c>
      <c r="J278" s="5"/>
      <c r="K278" s="5"/>
      <c r="L278" s="5"/>
      <c r="M278" s="5"/>
      <c r="N278" s="5"/>
      <c r="O278" s="5"/>
      <c r="P278" s="5" t="s">
        <v>81</v>
      </c>
      <c r="Q278" s="5">
        <v>253972</v>
      </c>
    </row>
    <row r="279" spans="8:17">
      <c r="H279" s="21" t="s">
        <v>133</v>
      </c>
      <c r="I279" s="5">
        <f t="shared" si="25"/>
        <v>316655.99999999994</v>
      </c>
      <c r="J279" s="5"/>
      <c r="K279" s="5"/>
      <c r="L279" s="5"/>
      <c r="M279" s="5"/>
      <c r="N279" s="5"/>
      <c r="O279" s="5"/>
      <c r="P279" s="5" t="s">
        <v>222</v>
      </c>
      <c r="Q279" s="5">
        <v>2795402.0000000009</v>
      </c>
    </row>
    <row r="280" spans="8:17">
      <c r="H280" s="21" t="s">
        <v>134</v>
      </c>
      <c r="I280" s="5">
        <f t="shared" si="25"/>
        <v>1983590.0000000002</v>
      </c>
      <c r="J280" s="5"/>
      <c r="K280" s="5"/>
      <c r="L280" s="5"/>
      <c r="M280" s="5"/>
      <c r="N280" s="5"/>
      <c r="O280" s="5"/>
      <c r="P280" s="5" t="s">
        <v>321</v>
      </c>
      <c r="Q280" s="5">
        <v>106014503.00000003</v>
      </c>
    </row>
    <row r="281" spans="8:17">
      <c r="H281" s="21" t="s">
        <v>136</v>
      </c>
      <c r="I281" s="5">
        <f t="shared" si="25"/>
        <v>10515537</v>
      </c>
      <c r="J281" s="5"/>
      <c r="K281" s="5"/>
      <c r="L281" s="5"/>
      <c r="M281" s="5"/>
      <c r="N281" s="5"/>
      <c r="O281" s="5"/>
      <c r="P281" s="5" t="s">
        <v>322</v>
      </c>
      <c r="Q281" s="5">
        <v>574579914.99999976</v>
      </c>
    </row>
    <row r="282" spans="8:17">
      <c r="H282" s="21" t="s">
        <v>138</v>
      </c>
      <c r="I282" s="5">
        <f t="shared" si="25"/>
        <v>8869184</v>
      </c>
      <c r="J282" s="5"/>
      <c r="K282" s="5"/>
      <c r="L282" s="5"/>
      <c r="M282" s="5"/>
      <c r="N282" s="5"/>
      <c r="O282" s="5"/>
      <c r="P282" s="5" t="s">
        <v>323</v>
      </c>
      <c r="Q282" s="5">
        <v>400143032.00000006</v>
      </c>
    </row>
    <row r="283" spans="8:17">
      <c r="H283" s="21" t="s">
        <v>140</v>
      </c>
      <c r="I283" s="5">
        <f>VLOOKUP(H283:H352, P283:Q534, 2, FALSE)</f>
        <v>25489272.000000004</v>
      </c>
      <c r="J283" s="5"/>
      <c r="K283" s="5"/>
      <c r="L283" s="5"/>
      <c r="M283" s="5"/>
      <c r="N283" s="5"/>
      <c r="O283" s="5"/>
      <c r="P283" s="5" t="s">
        <v>324</v>
      </c>
      <c r="Q283" s="5">
        <v>68128495.000000015</v>
      </c>
    </row>
    <row r="284" spans="8:17">
      <c r="H284" s="21" t="s">
        <v>231</v>
      </c>
      <c r="I284" s="5">
        <f>VLOOKUP(H284:H353, P284:Q535, 2, FALSE)</f>
        <v>160321</v>
      </c>
      <c r="J284" s="5"/>
      <c r="K284" s="5"/>
      <c r="L284" s="5"/>
      <c r="M284" s="5"/>
      <c r="N284" s="5"/>
      <c r="O284" s="5"/>
      <c r="P284" s="5" t="s">
        <v>223</v>
      </c>
      <c r="Q284" s="5">
        <v>4550155.9999999991</v>
      </c>
    </row>
    <row r="285" spans="8:17">
      <c r="H285" s="21" t="s">
        <v>142</v>
      </c>
      <c r="I285" s="5">
        <f>VLOOKUP(H285:H354, P285:Q536, 2, FALSE)</f>
        <v>7408593.0000000009</v>
      </c>
      <c r="J285" s="5"/>
      <c r="K285" s="5"/>
      <c r="L285" s="5"/>
      <c r="M285" s="5"/>
      <c r="N285" s="5"/>
      <c r="O285" s="5"/>
      <c r="P285" s="5" t="s">
        <v>82</v>
      </c>
      <c r="Q285" s="5">
        <v>24938352</v>
      </c>
    </row>
    <row r="286" spans="8:17">
      <c r="H286" s="21" t="s">
        <v>143</v>
      </c>
      <c r="I286" s="5">
        <f>VLOOKUP(H286:H355, P286:Q537, 2, FALSE)</f>
        <v>4349193</v>
      </c>
      <c r="J286" s="5"/>
      <c r="K286" s="5"/>
      <c r="L286" s="5"/>
      <c r="M286" s="5"/>
      <c r="N286" s="5"/>
      <c r="O286" s="5"/>
      <c r="P286" s="5" t="s">
        <v>83</v>
      </c>
      <c r="Q286" s="5">
        <v>1818171.0000000002</v>
      </c>
    </row>
    <row r="287" spans="8:17">
      <c r="H287" s="21" t="s">
        <v>144</v>
      </c>
      <c r="I287" s="5">
        <f>VLOOKUP(H287:H356, P287:Q538, 2, FALSE)</f>
        <v>3795302</v>
      </c>
      <c r="J287" s="5"/>
      <c r="K287" s="5"/>
      <c r="L287" s="5"/>
      <c r="M287" s="5"/>
      <c r="N287" s="5"/>
      <c r="O287" s="5"/>
      <c r="P287" s="5" t="s">
        <v>225</v>
      </c>
      <c r="Q287" s="5">
        <v>300287</v>
      </c>
    </row>
    <row r="288" spans="8:17">
      <c r="H288" s="5"/>
      <c r="I288" s="5">
        <f>SUM(I218:I287)</f>
        <v>955338051</v>
      </c>
      <c r="J288" s="5"/>
      <c r="K288" s="5"/>
      <c r="L288" s="5"/>
      <c r="M288" s="5"/>
      <c r="N288" s="5"/>
      <c r="O288" s="5"/>
      <c r="P288" s="5" t="s">
        <v>84</v>
      </c>
      <c r="Q288" s="5">
        <v>823546.00000000035</v>
      </c>
    </row>
    <row r="289" spans="8:17">
      <c r="H289" s="5"/>
      <c r="I289" s="5"/>
      <c r="J289" s="5"/>
      <c r="K289" s="5"/>
      <c r="L289" s="5"/>
      <c r="M289" s="5"/>
      <c r="N289" s="5"/>
      <c r="O289" s="5"/>
      <c r="P289" s="5" t="s">
        <v>227</v>
      </c>
      <c r="Q289" s="5">
        <v>284079</v>
      </c>
    </row>
    <row r="290" spans="8:17">
      <c r="H290" s="5"/>
      <c r="I290" s="5"/>
      <c r="J290" s="5"/>
      <c r="K290" s="5"/>
      <c r="L290" s="5"/>
      <c r="M290" s="5"/>
      <c r="N290" s="5"/>
      <c r="O290" s="5"/>
      <c r="P290" s="5" t="s">
        <v>85</v>
      </c>
      <c r="Q290" s="5">
        <v>307887.00000000006</v>
      </c>
    </row>
    <row r="291" spans="8:17">
      <c r="H291" s="5"/>
      <c r="I291" s="5"/>
      <c r="J291" s="5"/>
      <c r="K291" s="5"/>
      <c r="L291" s="5"/>
      <c r="M291" s="5"/>
      <c r="N291" s="5"/>
      <c r="O291" s="5"/>
      <c r="P291" s="5" t="s">
        <v>86</v>
      </c>
      <c r="Q291" s="5">
        <v>27620497.999999993</v>
      </c>
    </row>
    <row r="292" spans="8:17">
      <c r="H292" s="5"/>
      <c r="I292" s="5"/>
      <c r="J292" s="5"/>
      <c r="K292" s="5"/>
      <c r="L292" s="5"/>
      <c r="M292" s="5"/>
      <c r="N292" s="5"/>
      <c r="O292" s="5"/>
      <c r="P292" s="5" t="s">
        <v>325</v>
      </c>
      <c r="Q292" s="5">
        <v>330689656</v>
      </c>
    </row>
    <row r="293" spans="8:17">
      <c r="H293" s="5"/>
      <c r="I293" s="5"/>
      <c r="J293" s="5"/>
      <c r="K293" s="5"/>
      <c r="L293" s="5"/>
      <c r="M293" s="5"/>
      <c r="N293" s="5"/>
      <c r="O293" s="5"/>
      <c r="P293" s="5" t="s">
        <v>326</v>
      </c>
      <c r="Q293" s="5">
        <v>248950900</v>
      </c>
    </row>
    <row r="294" spans="8:17">
      <c r="H294" s="5"/>
      <c r="I294" s="5"/>
      <c r="J294" s="5"/>
      <c r="K294" s="5"/>
      <c r="L294" s="5"/>
      <c r="M294" s="5"/>
      <c r="N294" s="5"/>
      <c r="O294" s="5"/>
      <c r="P294" s="5" t="s">
        <v>228</v>
      </c>
      <c r="Q294" s="5">
        <v>222065.99999999997</v>
      </c>
    </row>
    <row r="295" spans="8:17">
      <c r="H295" s="5"/>
      <c r="I295" s="5"/>
      <c r="J295" s="5"/>
      <c r="K295" s="5"/>
      <c r="L295" s="5"/>
      <c r="M295" s="5"/>
      <c r="N295" s="5"/>
      <c r="O295" s="5"/>
      <c r="P295" s="5" t="s">
        <v>229</v>
      </c>
      <c r="Q295" s="5">
        <v>1138312.9999999998</v>
      </c>
    </row>
    <row r="296" spans="8:17">
      <c r="H296" s="5"/>
      <c r="I296" s="5"/>
      <c r="J296" s="5"/>
      <c r="K296" s="5"/>
      <c r="L296" s="5"/>
      <c r="M296" s="5"/>
      <c r="N296" s="5"/>
      <c r="O296" s="5"/>
      <c r="P296" s="5" t="s">
        <v>230</v>
      </c>
      <c r="Q296" s="5">
        <v>13926851.999999996</v>
      </c>
    </row>
    <row r="297" spans="8:17">
      <c r="H297" s="5"/>
      <c r="I297" s="5"/>
      <c r="J297" s="5"/>
      <c r="K297" s="5"/>
      <c r="L297" s="5"/>
      <c r="M297" s="5"/>
      <c r="N297" s="5"/>
      <c r="O297" s="5"/>
      <c r="P297" s="5" t="s">
        <v>232</v>
      </c>
      <c r="Q297" s="5">
        <v>75512.000000000015</v>
      </c>
    </row>
    <row r="298" spans="8:17">
      <c r="H298" s="5"/>
      <c r="I298" s="5"/>
      <c r="J298" s="5"/>
      <c r="K298" s="5"/>
      <c r="L298" s="5"/>
      <c r="M298" s="5"/>
      <c r="N298" s="5"/>
      <c r="O298" s="5"/>
      <c r="P298" s="5" t="s">
        <v>233</v>
      </c>
      <c r="Q298" s="5">
        <v>71936</v>
      </c>
    </row>
    <row r="299" spans="8:17">
      <c r="H299" s="5"/>
      <c r="I299" s="5"/>
      <c r="J299" s="5"/>
      <c r="K299" s="5"/>
      <c r="L299" s="5"/>
      <c r="M299" s="5"/>
      <c r="N299" s="5"/>
      <c r="O299" s="5"/>
      <c r="P299" s="5" t="s">
        <v>234</v>
      </c>
      <c r="Q299" s="5">
        <v>541353</v>
      </c>
    </row>
    <row r="300" spans="8:17">
      <c r="H300" s="5"/>
      <c r="I300" s="5"/>
      <c r="J300" s="5"/>
      <c r="K300" s="5"/>
      <c r="L300" s="5"/>
      <c r="M300" s="5"/>
      <c r="N300" s="5"/>
      <c r="O300" s="5"/>
      <c r="P300" s="5" t="s">
        <v>87</v>
      </c>
      <c r="Q300" s="5">
        <v>564689</v>
      </c>
    </row>
    <row r="301" spans="8:17">
      <c r="H301" s="5"/>
      <c r="I301" s="5"/>
      <c r="J301" s="5"/>
      <c r="K301" s="5"/>
      <c r="L301" s="5"/>
      <c r="M301" s="5"/>
      <c r="N301" s="5"/>
      <c r="O301" s="5"/>
      <c r="P301" s="5" t="s">
        <v>327</v>
      </c>
      <c r="Q301" s="5">
        <v>0</v>
      </c>
    </row>
    <row r="302" spans="8:17">
      <c r="H302" s="5"/>
      <c r="I302" s="5"/>
      <c r="J302" s="5"/>
      <c r="K302" s="5"/>
      <c r="L302" s="5"/>
      <c r="M302" s="5"/>
      <c r="N302" s="5"/>
      <c r="O302" s="5"/>
      <c r="P302" s="5" t="s">
        <v>235</v>
      </c>
      <c r="Q302" s="5">
        <v>905414.99999999977</v>
      </c>
    </row>
    <row r="303" spans="8:17">
      <c r="H303" s="5"/>
      <c r="I303" s="5"/>
      <c r="J303" s="5"/>
      <c r="K303" s="5"/>
      <c r="L303" s="5"/>
      <c r="M303" s="5"/>
      <c r="N303" s="5"/>
      <c r="O303" s="5"/>
      <c r="P303" s="5" t="s">
        <v>236</v>
      </c>
      <c r="Q303" s="5">
        <v>16903211</v>
      </c>
    </row>
    <row r="304" spans="8:17">
      <c r="H304" s="5"/>
      <c r="I304" s="5"/>
      <c r="J304" s="5"/>
      <c r="K304" s="5"/>
      <c r="L304" s="5"/>
      <c r="M304" s="5"/>
      <c r="N304" s="5"/>
      <c r="O304" s="5"/>
      <c r="P304" s="5" t="s">
        <v>88</v>
      </c>
      <c r="Q304" s="5">
        <v>7567054.9999999991</v>
      </c>
    </row>
    <row r="305" spans="8:17">
      <c r="H305" s="5"/>
      <c r="I305" s="5"/>
      <c r="J305" s="5"/>
      <c r="K305" s="5"/>
      <c r="L305" s="5"/>
      <c r="M305" s="5"/>
      <c r="N305" s="5"/>
      <c r="O305" s="5"/>
      <c r="P305" s="5" t="s">
        <v>237</v>
      </c>
      <c r="Q305" s="5">
        <v>2233841.9999999995</v>
      </c>
    </row>
    <row r="306" spans="8:17">
      <c r="H306" s="5"/>
      <c r="I306" s="5"/>
      <c r="J306" s="5"/>
      <c r="K306" s="5"/>
      <c r="L306" s="5"/>
      <c r="M306" s="5"/>
      <c r="N306" s="5"/>
      <c r="O306" s="5"/>
      <c r="P306" s="5" t="s">
        <v>238</v>
      </c>
      <c r="Q306" s="5">
        <v>27928.999999999996</v>
      </c>
    </row>
    <row r="307" spans="8:17">
      <c r="H307" s="5"/>
      <c r="I307" s="5"/>
      <c r="J307" s="5"/>
      <c r="K307" s="5"/>
      <c r="L307" s="5"/>
      <c r="M307" s="5"/>
      <c r="N307" s="5"/>
      <c r="O307" s="5"/>
      <c r="P307" s="5" t="s">
        <v>239</v>
      </c>
      <c r="Q307" s="5">
        <v>87094</v>
      </c>
    </row>
    <row r="308" spans="8:17">
      <c r="H308" s="5"/>
      <c r="I308" s="5"/>
      <c r="J308" s="5"/>
      <c r="K308" s="5"/>
      <c r="L308" s="5"/>
      <c r="M308" s="5"/>
      <c r="N308" s="5"/>
      <c r="O308" s="5"/>
      <c r="P308" s="5" t="s">
        <v>240</v>
      </c>
      <c r="Q308" s="5">
        <v>40297.999999999993</v>
      </c>
    </row>
    <row r="309" spans="8:17">
      <c r="H309" s="5"/>
      <c r="I309" s="5"/>
      <c r="J309" s="5"/>
      <c r="K309" s="5"/>
      <c r="L309" s="5"/>
      <c r="M309" s="5"/>
      <c r="N309" s="5"/>
      <c r="O309" s="5"/>
      <c r="P309" s="5" t="s">
        <v>241</v>
      </c>
      <c r="Q309" s="5">
        <v>4752160.0000000009</v>
      </c>
    </row>
    <row r="310" spans="8:17">
      <c r="H310" s="5"/>
      <c r="I310" s="5"/>
      <c r="J310" s="5"/>
      <c r="K310" s="5"/>
      <c r="L310" s="5"/>
      <c r="M310" s="5"/>
      <c r="N310" s="5"/>
      <c r="O310" s="5"/>
      <c r="P310" s="5" t="s">
        <v>89</v>
      </c>
      <c r="Q310" s="5">
        <v>3117489</v>
      </c>
    </row>
    <row r="311" spans="8:17">
      <c r="H311" s="5"/>
      <c r="I311" s="5"/>
      <c r="J311" s="5"/>
      <c r="K311" s="5"/>
      <c r="L311" s="5"/>
      <c r="M311" s="5"/>
      <c r="N311" s="5"/>
      <c r="O311" s="5"/>
      <c r="P311" s="5" t="s">
        <v>90</v>
      </c>
      <c r="Q311" s="5">
        <v>478856.00000000006</v>
      </c>
    </row>
    <row r="312" spans="8:17">
      <c r="H312" s="5"/>
      <c r="I312" s="5"/>
      <c r="J312" s="5"/>
      <c r="K312" s="5"/>
      <c r="L312" s="5"/>
      <c r="M312" s="5"/>
      <c r="N312" s="5"/>
      <c r="O312" s="5"/>
      <c r="P312" s="5" t="s">
        <v>242</v>
      </c>
      <c r="Q312" s="5">
        <v>199933</v>
      </c>
    </row>
    <row r="313" spans="8:17">
      <c r="H313" s="5"/>
      <c r="I313" s="5"/>
      <c r="J313" s="5"/>
      <c r="K313" s="5"/>
      <c r="L313" s="5"/>
      <c r="M313" s="5"/>
      <c r="N313" s="5"/>
      <c r="O313" s="5"/>
      <c r="P313" s="5" t="s">
        <v>91</v>
      </c>
      <c r="Q313" s="5">
        <v>3014738.0000000009</v>
      </c>
    </row>
    <row r="314" spans="8:17">
      <c r="H314" s="5"/>
      <c r="I314" s="5"/>
      <c r="J314" s="5"/>
      <c r="K314" s="5"/>
      <c r="L314" s="5"/>
      <c r="M314" s="5"/>
      <c r="N314" s="5"/>
      <c r="O314" s="5"/>
      <c r="P314" s="5" t="s">
        <v>328</v>
      </c>
      <c r="Q314" s="5">
        <v>280064279.00000006</v>
      </c>
    </row>
    <row r="315" spans="8:17">
      <c r="H315" s="5"/>
      <c r="I315" s="5"/>
      <c r="J315" s="5"/>
      <c r="K315" s="5"/>
      <c r="L315" s="5"/>
      <c r="M315" s="5"/>
      <c r="N315" s="5"/>
      <c r="O315" s="5"/>
      <c r="P315" s="5" t="s">
        <v>92</v>
      </c>
      <c r="Q315" s="5">
        <v>2667625.9999999995</v>
      </c>
    </row>
    <row r="316" spans="8:17">
      <c r="H316" s="5"/>
      <c r="I316" s="5"/>
      <c r="J316" s="5"/>
      <c r="K316" s="5"/>
      <c r="L316" s="5"/>
      <c r="M316" s="5"/>
      <c r="N316" s="5"/>
      <c r="O316" s="5"/>
      <c r="P316" s="5" t="s">
        <v>243</v>
      </c>
      <c r="Q316" s="5">
        <v>2229892.9999999995</v>
      </c>
    </row>
    <row r="317" spans="8:17">
      <c r="H317" s="5"/>
      <c r="I317" s="5"/>
      <c r="J317" s="5"/>
      <c r="K317" s="5"/>
      <c r="L317" s="5"/>
      <c r="M317" s="5"/>
      <c r="N317" s="5"/>
      <c r="O317" s="5"/>
      <c r="P317" s="5" t="s">
        <v>244</v>
      </c>
      <c r="Q317" s="5">
        <v>77955.999999999985</v>
      </c>
    </row>
    <row r="318" spans="8:17">
      <c r="H318" s="5"/>
      <c r="I318" s="5"/>
      <c r="J318" s="5"/>
      <c r="K318" s="5"/>
      <c r="L318" s="5"/>
      <c r="M318" s="5"/>
      <c r="N318" s="5"/>
      <c r="O318" s="5"/>
      <c r="P318" s="5" t="s">
        <v>93</v>
      </c>
      <c r="Q318" s="5">
        <v>353356940.00000006</v>
      </c>
    </row>
    <row r="319" spans="8:17">
      <c r="H319" s="5"/>
      <c r="I319" s="5"/>
      <c r="J319" s="5"/>
      <c r="K319" s="5"/>
      <c r="L319" s="5"/>
      <c r="M319" s="5"/>
      <c r="N319" s="5"/>
      <c r="O319" s="5"/>
      <c r="P319" s="5" t="s">
        <v>94</v>
      </c>
      <c r="Q319" s="5">
        <v>71651521</v>
      </c>
    </row>
    <row r="320" spans="8:17">
      <c r="H320" s="5"/>
      <c r="I320" s="5"/>
      <c r="J320" s="5"/>
      <c r="K320" s="5"/>
      <c r="L320" s="5"/>
      <c r="M320" s="5"/>
      <c r="N320" s="5"/>
      <c r="O320" s="5"/>
      <c r="P320" s="5" t="s">
        <v>95</v>
      </c>
      <c r="Q320" s="5">
        <v>22989256</v>
      </c>
    </row>
    <row r="321" spans="8:17">
      <c r="H321" s="5"/>
      <c r="I321" s="5"/>
      <c r="J321" s="5"/>
      <c r="K321" s="5"/>
      <c r="L321" s="5"/>
      <c r="M321" s="5"/>
      <c r="N321" s="5"/>
      <c r="O321" s="5"/>
      <c r="P321" s="5" t="s">
        <v>202</v>
      </c>
      <c r="Q321" s="5">
        <v>9901625.9999999944</v>
      </c>
    </row>
    <row r="322" spans="8:17">
      <c r="H322" s="5"/>
      <c r="I322" s="5"/>
      <c r="J322" s="5"/>
      <c r="K322" s="5"/>
      <c r="L322" s="5"/>
      <c r="M322" s="5"/>
      <c r="N322" s="5"/>
      <c r="O322" s="5"/>
      <c r="P322" s="5" t="s">
        <v>246</v>
      </c>
      <c r="Q322" s="5">
        <v>1167724.0000000002</v>
      </c>
    </row>
    <row r="323" spans="8:17">
      <c r="H323" s="5"/>
      <c r="I323" s="5"/>
      <c r="J323" s="5"/>
      <c r="K323" s="5"/>
      <c r="L323" s="5"/>
      <c r="M323" s="5"/>
      <c r="N323" s="5"/>
      <c r="O323" s="5"/>
      <c r="P323" s="5" t="s">
        <v>247</v>
      </c>
      <c r="Q323" s="5">
        <v>1965408</v>
      </c>
    </row>
    <row r="324" spans="8:17">
      <c r="H324" s="5"/>
      <c r="I324" s="5"/>
      <c r="J324" s="5"/>
      <c r="K324" s="5"/>
      <c r="L324" s="5"/>
      <c r="M324" s="5"/>
      <c r="N324" s="5"/>
      <c r="O324" s="5"/>
      <c r="P324" s="5" t="s">
        <v>248</v>
      </c>
      <c r="Q324" s="5">
        <v>12521530.000000002</v>
      </c>
    </row>
    <row r="325" spans="8:17">
      <c r="H325" s="5"/>
      <c r="I325" s="5"/>
      <c r="J325" s="5"/>
      <c r="K325" s="5"/>
      <c r="L325" s="5"/>
      <c r="M325" s="5"/>
      <c r="N325" s="5"/>
      <c r="O325" s="5"/>
      <c r="P325" s="5" t="s">
        <v>249</v>
      </c>
      <c r="Q325" s="5">
        <v>783055.00000000012</v>
      </c>
    </row>
    <row r="326" spans="8:17">
      <c r="H326" s="5"/>
      <c r="I326" s="5"/>
      <c r="J326" s="5"/>
      <c r="K326" s="5"/>
      <c r="L326" s="5"/>
      <c r="M326" s="5"/>
      <c r="N326" s="5"/>
      <c r="O326" s="5"/>
      <c r="P326" s="5" t="s">
        <v>250</v>
      </c>
      <c r="Q326" s="5">
        <v>25215665</v>
      </c>
    </row>
    <row r="327" spans="8:17">
      <c r="H327" s="5"/>
      <c r="I327" s="5"/>
      <c r="J327" s="5"/>
      <c r="K327" s="5"/>
      <c r="L327" s="5"/>
      <c r="M327" s="5"/>
      <c r="N327" s="5"/>
      <c r="O327" s="5"/>
      <c r="P327" s="5" t="s">
        <v>251</v>
      </c>
      <c r="Q327" s="5">
        <v>2655131.9999999995</v>
      </c>
    </row>
    <row r="328" spans="8:17">
      <c r="H328" s="5"/>
      <c r="I328" s="5"/>
      <c r="J328" s="5"/>
      <c r="K328" s="5"/>
      <c r="L328" s="5"/>
      <c r="M328" s="5"/>
      <c r="N328" s="5"/>
      <c r="O328" s="5"/>
      <c r="P328" s="5" t="s">
        <v>252</v>
      </c>
      <c r="Q328" s="5">
        <v>4492843.0000000009</v>
      </c>
    </row>
    <row r="329" spans="8:17">
      <c r="H329" s="5"/>
      <c r="I329" s="5"/>
      <c r="J329" s="5"/>
      <c r="K329" s="5"/>
      <c r="L329" s="5"/>
      <c r="M329" s="5"/>
      <c r="N329" s="5"/>
      <c r="O329" s="5"/>
      <c r="P329" s="5" t="s">
        <v>96</v>
      </c>
      <c r="Q329" s="5">
        <v>13652231.000000002</v>
      </c>
    </row>
    <row r="330" spans="8:17">
      <c r="H330" s="5"/>
      <c r="I330" s="5"/>
      <c r="J330" s="5"/>
      <c r="K330" s="5"/>
      <c r="L330" s="5"/>
      <c r="M330" s="5"/>
      <c r="N330" s="5"/>
      <c r="O330" s="5"/>
      <c r="P330" s="5" t="s">
        <v>97</v>
      </c>
      <c r="Q330" s="5">
        <v>29541</v>
      </c>
    </row>
    <row r="331" spans="8:17">
      <c r="H331" s="5"/>
      <c r="I331" s="5"/>
      <c r="J331" s="5"/>
      <c r="K331" s="5"/>
      <c r="L331" s="5"/>
      <c r="M331" s="5"/>
      <c r="N331" s="5"/>
      <c r="O331" s="5"/>
      <c r="P331" s="5" t="s">
        <v>253</v>
      </c>
      <c r="Q331" s="5">
        <v>960157.99999999988</v>
      </c>
    </row>
    <row r="332" spans="8:17">
      <c r="H332" s="5"/>
      <c r="I332" s="5"/>
      <c r="J332" s="5"/>
      <c r="K332" s="5"/>
      <c r="L332" s="5"/>
      <c r="M332" s="5"/>
      <c r="N332" s="5"/>
      <c r="O332" s="5"/>
      <c r="P332" s="5" t="s">
        <v>99</v>
      </c>
      <c r="Q332" s="5">
        <v>1619998.9999999998</v>
      </c>
    </row>
    <row r="333" spans="8:17">
      <c r="H333" s="5"/>
      <c r="I333" s="5"/>
      <c r="J333" s="5"/>
      <c r="K333" s="5"/>
      <c r="L333" s="5"/>
      <c r="M333" s="5"/>
      <c r="N333" s="5"/>
      <c r="O333" s="5"/>
      <c r="P333" s="5" t="s">
        <v>329</v>
      </c>
      <c r="Q333" s="5">
        <v>128950678</v>
      </c>
    </row>
    <row r="334" spans="8:17">
      <c r="H334" s="5"/>
      <c r="I334" s="5"/>
      <c r="J334" s="5"/>
      <c r="K334" s="5"/>
      <c r="L334" s="5"/>
      <c r="M334" s="5"/>
      <c r="N334" s="5"/>
      <c r="O334" s="5"/>
      <c r="P334" s="5" t="s">
        <v>100</v>
      </c>
      <c r="Q334" s="5">
        <v>1923163</v>
      </c>
    </row>
    <row r="335" spans="8:17">
      <c r="H335" s="5"/>
      <c r="I335" s="5"/>
      <c r="J335" s="5"/>
      <c r="K335" s="5"/>
      <c r="L335" s="5"/>
      <c r="M335" s="5"/>
      <c r="N335" s="5"/>
      <c r="O335" s="5"/>
      <c r="P335" s="5" t="s">
        <v>330</v>
      </c>
      <c r="Q335" s="5">
        <v>344607230.00000006</v>
      </c>
    </row>
    <row r="336" spans="8:17">
      <c r="H336" s="5"/>
      <c r="I336" s="5"/>
      <c r="J336" s="5"/>
      <c r="K336" s="5"/>
      <c r="L336" s="5"/>
      <c r="M336" s="5"/>
      <c r="N336" s="5"/>
      <c r="O336" s="5"/>
      <c r="P336" s="5" t="s">
        <v>254</v>
      </c>
      <c r="Q336" s="5">
        <v>400594.00000000006</v>
      </c>
    </row>
    <row r="337" spans="8:17">
      <c r="H337" s="5"/>
      <c r="I337" s="5"/>
      <c r="J337" s="5"/>
      <c r="K337" s="5"/>
      <c r="L337" s="5"/>
      <c r="M337" s="5"/>
      <c r="N337" s="5"/>
      <c r="O337" s="5"/>
      <c r="P337" s="5" t="s">
        <v>331</v>
      </c>
      <c r="Q337" s="5">
        <v>257646468.99999991</v>
      </c>
    </row>
    <row r="338" spans="8:17">
      <c r="H338" s="5"/>
      <c r="I338" s="5"/>
      <c r="J338" s="5"/>
      <c r="K338" s="5"/>
      <c r="L338" s="5"/>
      <c r="M338" s="5"/>
      <c r="N338" s="5"/>
      <c r="O338" s="5"/>
      <c r="P338" s="5" t="s">
        <v>255</v>
      </c>
      <c r="Q338" s="5">
        <v>1873044</v>
      </c>
    </row>
    <row r="339" spans="8:17">
      <c r="H339" s="5"/>
      <c r="I339" s="5"/>
      <c r="J339" s="5"/>
      <c r="K339" s="5"/>
      <c r="L339" s="5"/>
      <c r="M339" s="5"/>
      <c r="N339" s="5"/>
      <c r="O339" s="5"/>
      <c r="P339" s="5" t="s">
        <v>101</v>
      </c>
      <c r="Q339" s="5">
        <v>556394</v>
      </c>
    </row>
    <row r="340" spans="8:17">
      <c r="H340" s="5"/>
      <c r="I340" s="5"/>
      <c r="J340" s="5"/>
      <c r="K340" s="5"/>
      <c r="L340" s="5"/>
      <c r="M340" s="5"/>
      <c r="N340" s="5"/>
      <c r="O340" s="5"/>
      <c r="P340" s="5" t="s">
        <v>332</v>
      </c>
      <c r="Q340" s="5">
        <v>1628756881.9999995</v>
      </c>
    </row>
    <row r="341" spans="8:17">
      <c r="H341" s="5"/>
      <c r="I341" s="5"/>
      <c r="J341" s="5"/>
      <c r="K341" s="5"/>
      <c r="L341" s="5"/>
      <c r="M341" s="5"/>
      <c r="N341" s="5"/>
      <c r="O341" s="5"/>
      <c r="P341" s="5" t="s">
        <v>333</v>
      </c>
      <c r="Q341" s="5">
        <v>1273184715</v>
      </c>
    </row>
    <row r="342" spans="8:17">
      <c r="H342" s="5"/>
      <c r="I342" s="5"/>
      <c r="J342" s="5"/>
      <c r="K342" s="5"/>
      <c r="L342" s="5"/>
      <c r="M342" s="5"/>
      <c r="N342" s="5"/>
      <c r="O342" s="5"/>
      <c r="P342" s="5" t="s">
        <v>334</v>
      </c>
      <c r="Q342" s="5">
        <v>1371110412.9999998</v>
      </c>
    </row>
    <row r="343" spans="8:17">
      <c r="H343" s="5"/>
      <c r="I343" s="5"/>
      <c r="J343" s="5"/>
      <c r="K343" s="5"/>
      <c r="L343" s="5"/>
      <c r="M343" s="5"/>
      <c r="N343" s="5"/>
      <c r="O343" s="5"/>
      <c r="P343" s="5" t="s">
        <v>102</v>
      </c>
      <c r="Q343" s="5">
        <v>1189169.9999999998</v>
      </c>
    </row>
    <row r="344" spans="8:17">
      <c r="H344" s="5"/>
      <c r="I344" s="5"/>
      <c r="J344" s="5"/>
      <c r="K344" s="5"/>
      <c r="L344" s="5"/>
      <c r="M344" s="5"/>
      <c r="N344" s="5"/>
      <c r="O344" s="5"/>
      <c r="P344" s="5" t="s">
        <v>256</v>
      </c>
      <c r="Q344" s="5">
        <v>1895507.0000000002</v>
      </c>
    </row>
    <row r="345" spans="8:17">
      <c r="H345" s="5"/>
      <c r="I345" s="5"/>
      <c r="J345" s="5"/>
      <c r="K345" s="5"/>
      <c r="L345" s="5"/>
      <c r="M345" s="5"/>
      <c r="N345" s="5"/>
      <c r="O345" s="5"/>
      <c r="P345" s="5" t="s">
        <v>257</v>
      </c>
      <c r="Q345" s="5">
        <v>577161.99999999988</v>
      </c>
    </row>
    <row r="346" spans="8:17">
      <c r="H346" s="5"/>
      <c r="I346" s="5"/>
      <c r="J346" s="5"/>
      <c r="K346" s="5"/>
      <c r="L346" s="5"/>
      <c r="M346" s="5"/>
      <c r="N346" s="5"/>
      <c r="O346" s="5"/>
      <c r="P346" s="5" t="s">
        <v>335</v>
      </c>
      <c r="Q346" s="5">
        <v>785605997</v>
      </c>
    </row>
    <row r="347" spans="8:17">
      <c r="H347" s="5"/>
      <c r="I347" s="5"/>
      <c r="J347" s="5"/>
      <c r="K347" s="5"/>
      <c r="L347" s="5"/>
      <c r="M347" s="5"/>
      <c r="N347" s="5"/>
      <c r="O347" s="5"/>
      <c r="P347" s="5" t="s">
        <v>336</v>
      </c>
      <c r="Q347" s="5">
        <v>182937691.00000003</v>
      </c>
    </row>
    <row r="348" spans="8:17">
      <c r="H348" s="5"/>
      <c r="I348" s="5"/>
      <c r="J348" s="5"/>
      <c r="K348" s="5"/>
      <c r="L348" s="5"/>
      <c r="M348" s="5"/>
      <c r="N348" s="5"/>
      <c r="O348" s="5"/>
      <c r="P348" s="5" t="s">
        <v>258</v>
      </c>
      <c r="Q348" s="5">
        <v>150305.00000000003</v>
      </c>
    </row>
    <row r="349" spans="8:17">
      <c r="H349" s="5"/>
      <c r="I349" s="5"/>
      <c r="J349" s="5"/>
      <c r="K349" s="5"/>
      <c r="L349" s="5"/>
      <c r="M349" s="5"/>
      <c r="N349" s="5"/>
      <c r="O349" s="5"/>
      <c r="P349" s="5" t="s">
        <v>103</v>
      </c>
      <c r="Q349" s="5">
        <v>6647864</v>
      </c>
    </row>
    <row r="350" spans="8:17">
      <c r="H350" s="5"/>
      <c r="I350" s="5"/>
      <c r="J350" s="5"/>
      <c r="K350" s="5"/>
      <c r="L350" s="5"/>
      <c r="M350" s="5"/>
      <c r="N350" s="5"/>
      <c r="O350" s="5"/>
      <c r="P350" s="5" t="s">
        <v>104</v>
      </c>
      <c r="Q350" s="5">
        <v>4548340</v>
      </c>
    </row>
    <row r="351" spans="8:17">
      <c r="H351" s="5"/>
      <c r="I351" s="5"/>
      <c r="J351" s="5"/>
      <c r="K351" s="5"/>
      <c r="L351" s="5"/>
      <c r="M351" s="5"/>
      <c r="N351" s="5"/>
      <c r="O351" s="5"/>
      <c r="P351" s="5" t="s">
        <v>259</v>
      </c>
      <c r="Q351" s="5">
        <v>8627236</v>
      </c>
    </row>
    <row r="352" spans="8:17">
      <c r="H352" s="5"/>
      <c r="I352" s="5"/>
      <c r="J352" s="5"/>
      <c r="K352" s="5"/>
      <c r="L352" s="5"/>
      <c r="M352" s="5"/>
      <c r="N352" s="5"/>
      <c r="O352" s="5"/>
      <c r="P352" s="5" t="s">
        <v>260</v>
      </c>
      <c r="Q352" s="5">
        <v>112830.99999999999</v>
      </c>
    </row>
    <row r="353" spans="8:17">
      <c r="H353" s="5"/>
      <c r="I353" s="5"/>
      <c r="J353" s="5"/>
      <c r="K353" s="5"/>
      <c r="L353" s="5"/>
      <c r="M353" s="5"/>
      <c r="N353" s="5"/>
      <c r="O353" s="5"/>
      <c r="P353" s="5" t="s">
        <v>105</v>
      </c>
      <c r="Q353" s="5">
        <v>4385364.0000000009</v>
      </c>
    </row>
    <row r="354" spans="8:17">
      <c r="H354" s="5"/>
      <c r="I354" s="5"/>
      <c r="J354" s="5"/>
      <c r="K354" s="5"/>
      <c r="L354" s="5"/>
      <c r="M354" s="5"/>
      <c r="N354" s="5"/>
      <c r="O354" s="5"/>
      <c r="P354" s="5" t="s">
        <v>261</v>
      </c>
      <c r="Q354" s="5">
        <v>97214</v>
      </c>
    </row>
    <row r="355" spans="8:17">
      <c r="H355" s="5"/>
      <c r="I355" s="5"/>
      <c r="J355" s="5"/>
      <c r="K355" s="5"/>
      <c r="L355" s="5"/>
      <c r="M355" s="5"/>
      <c r="N355" s="5"/>
      <c r="O355" s="5"/>
      <c r="P355" s="5" t="s">
        <v>262</v>
      </c>
      <c r="Q355" s="5">
        <v>78511</v>
      </c>
    </row>
    <row r="356" spans="8:17">
      <c r="H356" s="5"/>
      <c r="I356" s="5"/>
      <c r="J356" s="5"/>
      <c r="K356" s="5"/>
      <c r="L356" s="5"/>
      <c r="M356" s="5"/>
      <c r="N356" s="5"/>
      <c r="O356" s="5"/>
      <c r="P356" s="5" t="s">
        <v>106</v>
      </c>
      <c r="Q356" s="5">
        <v>1106209.9999999995</v>
      </c>
    </row>
    <row r="357" spans="8:17">
      <c r="H357" s="5"/>
      <c r="I357" s="5"/>
      <c r="J357" s="5"/>
      <c r="K357" s="5"/>
      <c r="L357" s="5"/>
      <c r="M357" s="5"/>
      <c r="N357" s="5"/>
      <c r="O357" s="5"/>
      <c r="P357" s="5" t="s">
        <v>263</v>
      </c>
      <c r="Q357" s="5">
        <v>321422</v>
      </c>
    </row>
    <row r="358" spans="8:17">
      <c r="H358" s="5"/>
      <c r="I358" s="5"/>
      <c r="J358" s="5"/>
      <c r="K358" s="5"/>
      <c r="L358" s="5"/>
      <c r="M358" s="5"/>
      <c r="N358" s="5"/>
      <c r="O358" s="5"/>
      <c r="P358" s="5" t="s">
        <v>264</v>
      </c>
      <c r="Q358" s="5">
        <v>67190.000000000029</v>
      </c>
    </row>
    <row r="359" spans="8:17">
      <c r="H359" s="5"/>
      <c r="I359" s="5"/>
      <c r="J359" s="5"/>
      <c r="K359" s="5"/>
      <c r="L359" s="5"/>
      <c r="M359" s="5"/>
      <c r="N359" s="5"/>
      <c r="O359" s="5"/>
      <c r="P359" s="5" t="s">
        <v>337</v>
      </c>
      <c r="Q359" s="5">
        <v>2741471.9999999995</v>
      </c>
    </row>
    <row r="360" spans="8:17">
      <c r="H360" s="5"/>
      <c r="I360" s="5"/>
      <c r="J360" s="5"/>
      <c r="K360" s="5"/>
      <c r="L360" s="5"/>
      <c r="M360" s="5"/>
      <c r="N360" s="5"/>
      <c r="O360" s="5"/>
      <c r="P360" s="5" t="s">
        <v>265</v>
      </c>
      <c r="Q360" s="5">
        <v>34639117.000000007</v>
      </c>
    </row>
    <row r="361" spans="8:17">
      <c r="H361" s="5"/>
      <c r="I361" s="5"/>
      <c r="J361" s="5"/>
      <c r="K361" s="5"/>
      <c r="L361" s="5"/>
      <c r="M361" s="5"/>
      <c r="N361" s="5"/>
      <c r="O361" s="5"/>
      <c r="P361" s="5" t="s">
        <v>338</v>
      </c>
      <c r="Q361" s="5">
        <v>133319</v>
      </c>
    </row>
    <row r="362" spans="8:17">
      <c r="H362" s="5"/>
      <c r="I362" s="5"/>
      <c r="J362" s="5"/>
      <c r="K362" s="5"/>
      <c r="L362" s="5"/>
      <c r="M362" s="5"/>
      <c r="N362" s="5"/>
      <c r="O362" s="5"/>
      <c r="P362" s="5" t="s">
        <v>266</v>
      </c>
      <c r="Q362" s="5">
        <v>29007.000000000004</v>
      </c>
    </row>
    <row r="363" spans="8:17">
      <c r="H363" s="5"/>
      <c r="I363" s="5"/>
      <c r="J363" s="5"/>
      <c r="K363" s="5"/>
      <c r="L363" s="5"/>
      <c r="M363" s="5"/>
      <c r="N363" s="5"/>
      <c r="O363" s="5"/>
      <c r="P363" s="5" t="s">
        <v>339</v>
      </c>
      <c r="Q363" s="5">
        <v>39858489.999999993</v>
      </c>
    </row>
    <row r="364" spans="8:17">
      <c r="H364" s="5"/>
      <c r="I364" s="5"/>
      <c r="J364" s="5"/>
      <c r="K364" s="5"/>
      <c r="L364" s="5"/>
      <c r="M364" s="5"/>
      <c r="N364" s="5"/>
      <c r="O364" s="5"/>
      <c r="P364" s="5" t="s">
        <v>340</v>
      </c>
      <c r="Q364" s="5">
        <v>1446202826.9999998</v>
      </c>
    </row>
    <row r="365" spans="8:17">
      <c r="H365" s="5"/>
      <c r="I365" s="5"/>
      <c r="J365" s="5"/>
      <c r="K365" s="5"/>
      <c r="L365" s="5"/>
      <c r="M365" s="5"/>
      <c r="N365" s="5"/>
      <c r="O365" s="5"/>
      <c r="P365" s="5" t="s">
        <v>108</v>
      </c>
      <c r="Q365" s="5">
        <v>850978.99999999988</v>
      </c>
    </row>
    <row r="366" spans="8:17">
      <c r="H366" s="5"/>
      <c r="I366" s="5"/>
      <c r="J366" s="5"/>
      <c r="K366" s="5"/>
      <c r="L366" s="5"/>
      <c r="M366" s="5"/>
      <c r="N366" s="5"/>
      <c r="O366" s="5"/>
      <c r="P366" s="5" t="s">
        <v>267</v>
      </c>
      <c r="Q366" s="5">
        <v>145762</v>
      </c>
    </row>
    <row r="367" spans="8:17">
      <c r="H367" s="5"/>
      <c r="I367" s="5"/>
      <c r="J367" s="5"/>
      <c r="K367" s="5"/>
      <c r="L367" s="5"/>
      <c r="M367" s="5"/>
      <c r="N367" s="5"/>
      <c r="O367" s="5"/>
      <c r="P367" s="5" t="s">
        <v>341</v>
      </c>
      <c r="Q367" s="5">
        <v>281151163</v>
      </c>
    </row>
    <row r="368" spans="8:17">
      <c r="H368" s="5"/>
      <c r="I368" s="5"/>
      <c r="J368" s="5"/>
      <c r="K368" s="5"/>
      <c r="L368" s="5"/>
      <c r="M368" s="5"/>
      <c r="N368" s="5"/>
      <c r="O368" s="5"/>
      <c r="P368" s="5" t="s">
        <v>109</v>
      </c>
      <c r="Q368" s="5">
        <v>9521455</v>
      </c>
    </row>
    <row r="369" spans="8:17">
      <c r="H369" s="5"/>
      <c r="I369" s="5"/>
      <c r="J369" s="5"/>
      <c r="K369" s="5"/>
      <c r="L369" s="5"/>
      <c r="M369" s="5"/>
      <c r="N369" s="5"/>
      <c r="O369" s="5"/>
      <c r="P369" s="5" t="s">
        <v>110</v>
      </c>
      <c r="Q369" s="5">
        <v>7308645.0000000019</v>
      </c>
    </row>
    <row r="370" spans="8:17">
      <c r="H370" s="5"/>
      <c r="I370" s="5"/>
      <c r="J370" s="5"/>
      <c r="K370" s="5"/>
      <c r="L370" s="5"/>
      <c r="M370" s="5"/>
      <c r="N370" s="5"/>
      <c r="O370" s="5"/>
      <c r="P370" s="5" t="s">
        <v>111</v>
      </c>
      <c r="Q370" s="5">
        <v>15014155</v>
      </c>
    </row>
    <row r="371" spans="8:17">
      <c r="H371" s="5"/>
      <c r="I371" s="5"/>
      <c r="J371" s="5"/>
      <c r="K371" s="5"/>
      <c r="L371" s="5"/>
      <c r="M371" s="5"/>
      <c r="N371" s="5"/>
      <c r="O371" s="5"/>
      <c r="P371" s="5" t="s">
        <v>268</v>
      </c>
      <c r="Q371" s="5">
        <v>658061</v>
      </c>
    </row>
    <row r="372" spans="8:17">
      <c r="H372" s="5"/>
      <c r="I372" s="5"/>
      <c r="J372" s="5"/>
      <c r="K372" s="5"/>
      <c r="L372" s="5"/>
      <c r="M372" s="5"/>
      <c r="N372" s="5"/>
      <c r="O372" s="5"/>
      <c r="P372" s="5" t="s">
        <v>112</v>
      </c>
      <c r="Q372" s="5">
        <v>8839765.9999999981</v>
      </c>
    </row>
    <row r="373" spans="8:17">
      <c r="H373" s="5"/>
      <c r="I373" s="5"/>
      <c r="J373" s="5"/>
      <c r="K373" s="5"/>
      <c r="L373" s="5"/>
      <c r="M373" s="5"/>
      <c r="N373" s="5"/>
      <c r="O373" s="5"/>
      <c r="P373" s="5" t="s">
        <v>269</v>
      </c>
      <c r="Q373" s="5">
        <v>3656526.9999999995</v>
      </c>
    </row>
    <row r="374" spans="8:17">
      <c r="H374" s="5"/>
      <c r="I374" s="5"/>
      <c r="J374" s="5"/>
      <c r="K374" s="5"/>
      <c r="L374" s="5"/>
      <c r="M374" s="5"/>
      <c r="N374" s="5"/>
      <c r="O374" s="5"/>
      <c r="P374" s="5" t="s">
        <v>270</v>
      </c>
      <c r="Q374" s="5">
        <v>71919</v>
      </c>
    </row>
    <row r="375" spans="8:17">
      <c r="H375" s="5"/>
      <c r="I375" s="5"/>
      <c r="J375" s="5"/>
      <c r="K375" s="5"/>
      <c r="L375" s="5"/>
      <c r="M375" s="5"/>
      <c r="N375" s="5"/>
      <c r="O375" s="5"/>
      <c r="P375" s="5" t="s">
        <v>271</v>
      </c>
      <c r="Q375" s="5">
        <v>1100086</v>
      </c>
    </row>
    <row r="376" spans="8:17">
      <c r="H376" s="5"/>
      <c r="I376" s="5"/>
      <c r="J376" s="5"/>
      <c r="K376" s="5"/>
      <c r="L376" s="5"/>
      <c r="M376" s="5"/>
      <c r="N376" s="5"/>
      <c r="O376" s="5"/>
      <c r="P376" s="5" t="s">
        <v>113</v>
      </c>
      <c r="Q376" s="5">
        <v>1786206.0000000002</v>
      </c>
    </row>
    <row r="377" spans="8:17">
      <c r="H377" s="5"/>
      <c r="I377" s="5"/>
      <c r="J377" s="5"/>
      <c r="K377" s="5"/>
      <c r="L377" s="5"/>
      <c r="M377" s="5"/>
      <c r="N377" s="5"/>
      <c r="O377" s="5"/>
      <c r="P377" s="5" t="s">
        <v>114</v>
      </c>
      <c r="Q377" s="5">
        <v>4892347</v>
      </c>
    </row>
    <row r="378" spans="8:17">
      <c r="H378" s="5"/>
      <c r="I378" s="5"/>
      <c r="J378" s="5"/>
      <c r="K378" s="5"/>
      <c r="L378" s="5"/>
      <c r="M378" s="5"/>
      <c r="N378" s="5"/>
      <c r="O378" s="5"/>
      <c r="P378" s="5" t="s">
        <v>115</v>
      </c>
      <c r="Q378" s="5">
        <v>46216829.999999993</v>
      </c>
    </row>
    <row r="379" spans="8:17">
      <c r="H379" s="5"/>
      <c r="I379" s="5"/>
      <c r="J379" s="5"/>
      <c r="K379" s="5"/>
      <c r="L379" s="5"/>
      <c r="M379" s="5"/>
      <c r="N379" s="5"/>
      <c r="O379" s="5"/>
      <c r="P379" s="5" t="s">
        <v>342</v>
      </c>
      <c r="Q379" s="5">
        <v>703248</v>
      </c>
    </row>
    <row r="380" spans="8:17">
      <c r="H380" s="5"/>
      <c r="I380" s="5"/>
      <c r="J380" s="5"/>
      <c r="K380" s="5"/>
      <c r="L380" s="5"/>
      <c r="M380" s="5"/>
      <c r="N380" s="5"/>
      <c r="O380" s="5"/>
      <c r="P380" s="5" t="s">
        <v>272</v>
      </c>
      <c r="Q380" s="5">
        <v>506567</v>
      </c>
    </row>
    <row r="381" spans="8:17">
      <c r="H381" s="5"/>
      <c r="I381" s="5"/>
      <c r="J381" s="5"/>
      <c r="K381" s="5"/>
      <c r="L381" s="5"/>
      <c r="M381" s="5"/>
      <c r="N381" s="5"/>
      <c r="O381" s="5"/>
      <c r="P381" s="5" t="s">
        <v>343</v>
      </c>
      <c r="Q381" s="5">
        <v>60865790.999999985</v>
      </c>
    </row>
    <row r="382" spans="8:17">
      <c r="H382" s="5"/>
      <c r="I382" s="5"/>
      <c r="J382" s="5"/>
      <c r="K382" s="5"/>
      <c r="L382" s="5"/>
      <c r="M382" s="5"/>
      <c r="N382" s="5"/>
      <c r="O382" s="5"/>
      <c r="P382" s="5" t="s">
        <v>344</v>
      </c>
      <c r="Q382" s="5">
        <v>130178146.99999997</v>
      </c>
    </row>
    <row r="383" spans="8:17">
      <c r="H383" s="5"/>
      <c r="I383" s="5"/>
      <c r="J383" s="5"/>
      <c r="K383" s="5"/>
      <c r="L383" s="5"/>
      <c r="M383" s="5"/>
      <c r="N383" s="5"/>
      <c r="O383" s="5"/>
      <c r="P383" s="5" t="s">
        <v>345</v>
      </c>
      <c r="Q383" s="5">
        <v>167212143.99999997</v>
      </c>
    </row>
    <row r="384" spans="8:17">
      <c r="H384" s="5"/>
      <c r="I384" s="5"/>
      <c r="J384" s="5"/>
      <c r="K384" s="5"/>
      <c r="L384" s="5"/>
      <c r="M384" s="5"/>
      <c r="N384" s="5"/>
      <c r="O384" s="5"/>
      <c r="P384" s="5" t="s">
        <v>346</v>
      </c>
      <c r="Q384" s="5">
        <v>23339731.999999996</v>
      </c>
    </row>
    <row r="385" spans="8:17">
      <c r="H385" s="5"/>
      <c r="I385" s="5"/>
      <c r="J385" s="5"/>
      <c r="K385" s="5"/>
      <c r="L385" s="5"/>
      <c r="M385" s="5"/>
      <c r="N385" s="5"/>
      <c r="O385" s="5"/>
      <c r="P385" s="5" t="s">
        <v>273</v>
      </c>
      <c r="Q385" s="5">
        <v>1215505.0000000002</v>
      </c>
    </row>
    <row r="386" spans="8:17">
      <c r="H386" s="5"/>
      <c r="I386" s="5"/>
      <c r="J386" s="5"/>
      <c r="K386" s="5"/>
      <c r="L386" s="5"/>
      <c r="M386" s="5"/>
      <c r="N386" s="5"/>
      <c r="O386" s="5"/>
      <c r="P386" s="5" t="s">
        <v>347</v>
      </c>
      <c r="Q386" s="5">
        <v>10024499.999999996</v>
      </c>
    </row>
    <row r="387" spans="8:17">
      <c r="H387" s="5"/>
      <c r="I387" s="5"/>
      <c r="J387" s="5"/>
      <c r="K387" s="5"/>
      <c r="L387" s="5"/>
      <c r="M387" s="5"/>
      <c r="N387" s="5"/>
      <c r="O387" s="5"/>
      <c r="P387" s="5" t="s">
        <v>348</v>
      </c>
      <c r="Q387" s="5">
        <v>3039902.0000000005</v>
      </c>
    </row>
    <row r="388" spans="8:17">
      <c r="H388" s="5"/>
      <c r="I388" s="5"/>
      <c r="J388" s="5"/>
      <c r="K388" s="5"/>
      <c r="L388" s="5"/>
      <c r="M388" s="5"/>
      <c r="N388" s="5"/>
      <c r="O388" s="5"/>
      <c r="P388" s="5" t="s">
        <v>274</v>
      </c>
      <c r="Q388" s="5">
        <v>960700.99999999988</v>
      </c>
    </row>
    <row r="389" spans="8:17">
      <c r="H389" s="5"/>
      <c r="I389" s="5"/>
      <c r="J389" s="5"/>
      <c r="K389" s="5"/>
      <c r="L389" s="5"/>
      <c r="M389" s="5"/>
      <c r="N389" s="5"/>
      <c r="O389" s="5"/>
      <c r="P389" s="5" t="s">
        <v>116</v>
      </c>
      <c r="Q389" s="5">
        <v>54257490.999999985</v>
      </c>
    </row>
    <row r="390" spans="8:17">
      <c r="H390" s="5"/>
      <c r="I390" s="5"/>
      <c r="J390" s="5"/>
      <c r="K390" s="5"/>
      <c r="L390" s="5"/>
      <c r="M390" s="5"/>
      <c r="N390" s="5"/>
      <c r="O390" s="5"/>
      <c r="P390" s="5" t="s">
        <v>275</v>
      </c>
      <c r="Q390" s="5">
        <v>1083361</v>
      </c>
    </row>
    <row r="391" spans="8:17">
      <c r="H391" s="5"/>
      <c r="I391" s="5"/>
      <c r="J391" s="5"/>
      <c r="K391" s="5"/>
      <c r="L391" s="5"/>
      <c r="M391" s="5"/>
      <c r="N391" s="5"/>
      <c r="O391" s="5"/>
      <c r="P391" s="5" t="s">
        <v>117</v>
      </c>
      <c r="Q391" s="5">
        <v>2212709</v>
      </c>
    </row>
    <row r="392" spans="8:17">
      <c r="H392" s="5"/>
      <c r="I392" s="5"/>
      <c r="J392" s="5"/>
      <c r="K392" s="5"/>
      <c r="L392" s="5"/>
      <c r="M392" s="5"/>
      <c r="N392" s="5"/>
      <c r="O392" s="5"/>
      <c r="P392" s="5" t="s">
        <v>276</v>
      </c>
      <c r="Q392" s="5">
        <v>1841034.9999999995</v>
      </c>
    </row>
    <row r="393" spans="8:17">
      <c r="H393" s="5"/>
      <c r="I393" s="5"/>
      <c r="J393" s="5"/>
      <c r="K393" s="5"/>
      <c r="L393" s="5"/>
      <c r="M393" s="5"/>
      <c r="N393" s="5"/>
      <c r="O393" s="5"/>
      <c r="P393" s="5" t="s">
        <v>277</v>
      </c>
      <c r="Q393" s="5">
        <v>8608599</v>
      </c>
    </row>
    <row r="394" spans="8:17">
      <c r="H394" s="5"/>
      <c r="I394" s="5"/>
      <c r="J394" s="5"/>
      <c r="K394" s="5"/>
      <c r="L394" s="5"/>
      <c r="M394" s="5"/>
      <c r="N394" s="5"/>
      <c r="O394" s="5"/>
      <c r="P394" s="5" t="s">
        <v>118</v>
      </c>
      <c r="Q394" s="5">
        <v>28058769.999999996</v>
      </c>
    </row>
    <row r="395" spans="8:17">
      <c r="H395" s="5"/>
      <c r="I395" s="5"/>
      <c r="J395" s="5"/>
      <c r="K395" s="5"/>
      <c r="L395" s="5"/>
      <c r="M395" s="5"/>
      <c r="N395" s="5"/>
      <c r="O395" s="5"/>
      <c r="P395" s="5" t="s">
        <v>278</v>
      </c>
      <c r="Q395" s="5">
        <v>8728774.0000000019</v>
      </c>
    </row>
    <row r="396" spans="8:17">
      <c r="H396" s="5"/>
      <c r="I396" s="5"/>
      <c r="J396" s="5"/>
      <c r="K396" s="5"/>
      <c r="L396" s="5"/>
      <c r="M396" s="5"/>
      <c r="N396" s="5"/>
      <c r="O396" s="5"/>
      <c r="P396" s="5" t="s">
        <v>349</v>
      </c>
      <c r="Q396" s="5">
        <v>165111</v>
      </c>
    </row>
    <row r="397" spans="8:17">
      <c r="H397" s="5"/>
      <c r="I397" s="5"/>
      <c r="J397" s="5"/>
      <c r="K397" s="5"/>
      <c r="L397" s="5"/>
      <c r="M397" s="5"/>
      <c r="N397" s="5"/>
      <c r="O397" s="5"/>
      <c r="P397" s="5" t="s">
        <v>279</v>
      </c>
      <c r="Q397" s="5">
        <v>2271107</v>
      </c>
    </row>
    <row r="398" spans="8:17">
      <c r="H398" s="5"/>
      <c r="I398" s="5"/>
      <c r="J398" s="5"/>
      <c r="K398" s="5"/>
      <c r="L398" s="5"/>
      <c r="M398" s="5"/>
      <c r="N398" s="5"/>
      <c r="O398" s="5"/>
      <c r="P398" s="5" t="s">
        <v>280</v>
      </c>
      <c r="Q398" s="5">
        <v>637859.99999999977</v>
      </c>
    </row>
    <row r="399" spans="8:17">
      <c r="H399" s="5"/>
      <c r="I399" s="5"/>
      <c r="J399" s="5"/>
      <c r="K399" s="5"/>
      <c r="L399" s="5"/>
      <c r="M399" s="5"/>
      <c r="N399" s="5"/>
      <c r="O399" s="5"/>
      <c r="P399" s="5" t="s">
        <v>281</v>
      </c>
      <c r="Q399" s="5">
        <v>441303.99999999988</v>
      </c>
    </row>
    <row r="400" spans="8:17">
      <c r="H400" s="5"/>
      <c r="I400" s="5"/>
      <c r="J400" s="5"/>
      <c r="K400" s="5"/>
      <c r="L400" s="5"/>
      <c r="M400" s="5"/>
      <c r="N400" s="5"/>
      <c r="O400" s="5"/>
      <c r="P400" s="5" t="s">
        <v>282</v>
      </c>
      <c r="Q400" s="5">
        <v>11956022.000000002</v>
      </c>
    </row>
    <row r="401" spans="8:17">
      <c r="H401" s="5"/>
      <c r="I401" s="5"/>
      <c r="J401" s="5"/>
      <c r="K401" s="5"/>
      <c r="L401" s="5"/>
      <c r="M401" s="5"/>
      <c r="N401" s="5"/>
      <c r="O401" s="5"/>
      <c r="P401" s="5" t="s">
        <v>283</v>
      </c>
      <c r="Q401" s="5">
        <v>1052574</v>
      </c>
    </row>
    <row r="402" spans="8:17">
      <c r="H402" s="5"/>
      <c r="I402" s="5"/>
      <c r="J402" s="5"/>
      <c r="K402" s="5"/>
      <c r="L402" s="5"/>
      <c r="M402" s="5"/>
      <c r="N402" s="5"/>
      <c r="O402" s="5"/>
      <c r="P402" s="5" t="s">
        <v>284</v>
      </c>
      <c r="Q402" s="5">
        <v>210114.00000000003</v>
      </c>
    </row>
    <row r="403" spans="8:17">
      <c r="H403" s="5"/>
      <c r="I403" s="5"/>
      <c r="J403" s="5"/>
      <c r="K403" s="5"/>
      <c r="L403" s="5"/>
      <c r="M403" s="5"/>
      <c r="N403" s="5"/>
      <c r="O403" s="5"/>
      <c r="P403" s="5" t="s">
        <v>285</v>
      </c>
      <c r="Q403" s="5">
        <v>4303663</v>
      </c>
    </row>
    <row r="404" spans="8:17">
      <c r="H404" s="5"/>
      <c r="I404" s="5"/>
      <c r="J404" s="5"/>
      <c r="K404" s="5"/>
      <c r="L404" s="5"/>
      <c r="M404" s="5"/>
      <c r="N404" s="5"/>
      <c r="O404" s="5"/>
      <c r="P404" s="5" t="s">
        <v>286</v>
      </c>
      <c r="Q404" s="5">
        <v>34152197</v>
      </c>
    </row>
    <row r="405" spans="8:17">
      <c r="H405" s="5"/>
      <c r="I405" s="5"/>
      <c r="J405" s="5"/>
      <c r="K405" s="5"/>
      <c r="L405" s="5"/>
      <c r="M405" s="5"/>
      <c r="N405" s="5"/>
      <c r="O405" s="5"/>
      <c r="P405" s="5" t="s">
        <v>119</v>
      </c>
      <c r="Q405" s="5">
        <v>3204027.9999999991</v>
      </c>
    </row>
    <row r="406" spans="8:17">
      <c r="H406" s="5"/>
      <c r="I406" s="5"/>
      <c r="J406" s="5"/>
      <c r="K406" s="5"/>
      <c r="L406" s="5"/>
      <c r="M406" s="5"/>
      <c r="N406" s="5"/>
      <c r="O406" s="5"/>
      <c r="P406" s="5" t="s">
        <v>287</v>
      </c>
      <c r="Q406" s="5">
        <v>50917</v>
      </c>
    </row>
    <row r="407" spans="8:17">
      <c r="H407" s="5"/>
      <c r="I407" s="5"/>
      <c r="J407" s="5"/>
      <c r="K407" s="5"/>
      <c r="L407" s="5"/>
      <c r="M407" s="5"/>
      <c r="N407" s="5"/>
      <c r="O407" s="5"/>
      <c r="P407" s="5" t="s">
        <v>288</v>
      </c>
      <c r="Q407" s="5">
        <v>27884</v>
      </c>
    </row>
    <row r="408" spans="8:17">
      <c r="H408" s="5"/>
      <c r="I408" s="5"/>
      <c r="J408" s="5"/>
      <c r="K408" s="5"/>
      <c r="L408" s="5"/>
      <c r="M408" s="5"/>
      <c r="N408" s="5"/>
      <c r="O408" s="5"/>
      <c r="P408" s="5" t="s">
        <v>120</v>
      </c>
      <c r="Q408" s="5">
        <v>43200.000000000007</v>
      </c>
    </row>
    <row r="409" spans="8:17">
      <c r="H409" s="5"/>
      <c r="I409" s="5"/>
      <c r="J409" s="5"/>
      <c r="K409" s="5"/>
      <c r="L409" s="5"/>
      <c r="M409" s="5"/>
      <c r="N409" s="5"/>
      <c r="O409" s="5"/>
      <c r="P409" s="5" t="s">
        <v>218</v>
      </c>
      <c r="Q409" s="5">
        <v>50373.000000000015</v>
      </c>
    </row>
    <row r="410" spans="8:17">
      <c r="H410" s="5"/>
      <c r="I410" s="5"/>
      <c r="J410" s="5"/>
      <c r="K410" s="5"/>
      <c r="L410" s="5"/>
      <c r="M410" s="5"/>
      <c r="N410" s="5"/>
      <c r="O410" s="5"/>
      <c r="P410" s="5" t="s">
        <v>289</v>
      </c>
      <c r="Q410" s="5">
        <v>8477504</v>
      </c>
    </row>
    <row r="411" spans="8:17">
      <c r="H411" s="5"/>
      <c r="I411" s="5"/>
      <c r="J411" s="5"/>
      <c r="K411" s="5"/>
      <c r="L411" s="5"/>
      <c r="M411" s="5"/>
      <c r="N411" s="5"/>
      <c r="O411" s="5"/>
      <c r="P411" s="5" t="s">
        <v>122</v>
      </c>
      <c r="Q411" s="5">
        <v>4001599.9999999995</v>
      </c>
    </row>
    <row r="412" spans="8:17">
      <c r="H412" s="5"/>
      <c r="I412" s="5"/>
      <c r="J412" s="5"/>
      <c r="K412" s="5"/>
      <c r="L412" s="5"/>
      <c r="M412" s="5"/>
      <c r="N412" s="5"/>
      <c r="O412" s="5"/>
      <c r="P412" s="5" t="s">
        <v>290</v>
      </c>
      <c r="Q412" s="5">
        <v>2005971.0000000002</v>
      </c>
    </row>
    <row r="413" spans="8:17">
      <c r="H413" s="5"/>
      <c r="I413" s="5"/>
      <c r="J413" s="5"/>
      <c r="K413" s="5"/>
      <c r="L413" s="5"/>
      <c r="M413" s="5"/>
      <c r="N413" s="5"/>
      <c r="O413" s="5"/>
      <c r="P413" s="5" t="s">
        <v>291</v>
      </c>
      <c r="Q413" s="5">
        <v>23254.999999999996</v>
      </c>
    </row>
    <row r="414" spans="8:17">
      <c r="H414" s="5"/>
      <c r="I414" s="5"/>
      <c r="J414" s="5"/>
      <c r="K414" s="5"/>
      <c r="L414" s="5"/>
      <c r="M414" s="5"/>
      <c r="N414" s="5"/>
      <c r="O414" s="5"/>
      <c r="P414" s="5" t="s">
        <v>123</v>
      </c>
      <c r="Q414" s="5">
        <v>1914451.9999999998</v>
      </c>
    </row>
    <row r="415" spans="8:17">
      <c r="H415" s="5"/>
      <c r="I415" s="5"/>
      <c r="J415" s="5"/>
      <c r="K415" s="5"/>
      <c r="L415" s="5"/>
      <c r="M415" s="5"/>
      <c r="N415" s="5"/>
      <c r="O415" s="5"/>
      <c r="P415" s="5" t="s">
        <v>292</v>
      </c>
      <c r="Q415" s="5">
        <v>1404877.9999999998</v>
      </c>
    </row>
    <row r="416" spans="8:17">
      <c r="H416" s="5"/>
      <c r="I416" s="5"/>
      <c r="J416" s="5"/>
      <c r="K416" s="5"/>
      <c r="L416" s="5"/>
      <c r="M416" s="5"/>
      <c r="N416" s="5"/>
      <c r="O416" s="5"/>
      <c r="P416" s="5" t="s">
        <v>293</v>
      </c>
      <c r="Q416" s="5">
        <v>1294343.9999999998</v>
      </c>
    </row>
    <row r="417" spans="8:17">
      <c r="H417" s="5"/>
      <c r="I417" s="5"/>
      <c r="J417" s="5"/>
      <c r="K417" s="5"/>
      <c r="L417" s="5"/>
      <c r="M417" s="5"/>
      <c r="N417" s="5"/>
      <c r="O417" s="5"/>
      <c r="P417" s="5" t="s">
        <v>294</v>
      </c>
      <c r="Q417" s="5">
        <v>429371</v>
      </c>
    </row>
    <row r="418" spans="8:17">
      <c r="H418" s="5"/>
      <c r="I418" s="5"/>
      <c r="J418" s="5"/>
      <c r="K418" s="5"/>
      <c r="L418" s="5"/>
      <c r="M418" s="5"/>
      <c r="N418" s="5"/>
      <c r="O418" s="5"/>
      <c r="P418" s="5" t="s">
        <v>350</v>
      </c>
      <c r="Q418" s="5">
        <v>17728571.000000004</v>
      </c>
    </row>
    <row r="419" spans="8:17">
      <c r="H419" s="5"/>
      <c r="I419" s="5"/>
      <c r="J419" s="5"/>
      <c r="K419" s="5"/>
      <c r="L419" s="5"/>
      <c r="M419" s="5"/>
      <c r="N419" s="5"/>
      <c r="O419" s="5"/>
      <c r="P419" s="5" t="s">
        <v>124</v>
      </c>
      <c r="Q419" s="5">
        <v>160888.00000000006</v>
      </c>
    </row>
    <row r="420" spans="8:17">
      <c r="H420" s="5"/>
      <c r="I420" s="5"/>
      <c r="J420" s="5"/>
      <c r="K420" s="5"/>
      <c r="L420" s="5"/>
      <c r="M420" s="5"/>
      <c r="N420" s="5"/>
      <c r="O420" s="5"/>
      <c r="P420" s="5" t="s">
        <v>125</v>
      </c>
      <c r="Q420" s="5">
        <v>3457639.9999999995</v>
      </c>
    </row>
    <row r="421" spans="8:17">
      <c r="H421" s="5"/>
      <c r="I421" s="5"/>
      <c r="J421" s="5"/>
      <c r="K421" s="5"/>
      <c r="L421" s="5"/>
      <c r="M421" s="5"/>
      <c r="N421" s="5"/>
      <c r="O421" s="5"/>
      <c r="P421" s="5" t="s">
        <v>295</v>
      </c>
      <c r="Q421" s="5">
        <v>15903241.000000002</v>
      </c>
    </row>
    <row r="422" spans="8:17">
      <c r="H422" s="5"/>
      <c r="I422" s="5"/>
      <c r="J422" s="5"/>
      <c r="K422" s="5"/>
      <c r="L422" s="5"/>
      <c r="M422" s="5"/>
      <c r="N422" s="5"/>
      <c r="O422" s="5"/>
      <c r="P422" s="5" t="s">
        <v>351</v>
      </c>
      <c r="Q422" s="5">
        <v>113319121</v>
      </c>
    </row>
    <row r="423" spans="8:17">
      <c r="H423" s="5"/>
      <c r="I423" s="5"/>
      <c r="J423" s="5"/>
      <c r="K423" s="5"/>
      <c r="L423" s="5"/>
      <c r="M423" s="5"/>
      <c r="N423" s="5"/>
      <c r="O423" s="5"/>
      <c r="P423" s="5" t="s">
        <v>126</v>
      </c>
      <c r="Q423" s="5">
        <v>2650055.0000000005</v>
      </c>
    </row>
    <row r="424" spans="8:17">
      <c r="H424" s="5"/>
      <c r="I424" s="5"/>
      <c r="J424" s="5"/>
      <c r="K424" s="5"/>
      <c r="L424" s="5"/>
      <c r="M424" s="5"/>
      <c r="N424" s="5"/>
      <c r="O424" s="5"/>
      <c r="P424" s="5" t="s">
        <v>352</v>
      </c>
      <c r="Q424" s="5">
        <v>174436883</v>
      </c>
    </row>
    <row r="425" spans="8:17">
      <c r="H425" s="5"/>
      <c r="I425" s="5"/>
      <c r="J425" s="5"/>
      <c r="K425" s="5"/>
      <c r="L425" s="5"/>
      <c r="M425" s="5"/>
      <c r="N425" s="5"/>
      <c r="O425" s="5"/>
      <c r="P425" s="5" t="s">
        <v>353</v>
      </c>
      <c r="Q425" s="5">
        <v>18056938</v>
      </c>
    </row>
    <row r="426" spans="8:17">
      <c r="H426" s="5"/>
      <c r="I426" s="5"/>
      <c r="J426" s="5"/>
      <c r="K426" s="5"/>
      <c r="L426" s="5"/>
      <c r="M426" s="5"/>
      <c r="N426" s="5"/>
      <c r="O426" s="5"/>
      <c r="P426" s="5" t="s">
        <v>354</v>
      </c>
      <c r="Q426" s="5">
        <v>499750688.00000012</v>
      </c>
    </row>
    <row r="427" spans="8:17">
      <c r="H427" s="5"/>
      <c r="I427" s="5"/>
      <c r="J427" s="5"/>
      <c r="K427" s="5"/>
      <c r="L427" s="5"/>
      <c r="M427" s="5"/>
      <c r="N427" s="5"/>
      <c r="O427" s="5"/>
      <c r="P427" s="5" t="s">
        <v>355</v>
      </c>
      <c r="Q427" s="5">
        <v>32856706.999999996</v>
      </c>
    </row>
    <row r="428" spans="8:17">
      <c r="H428" s="5"/>
      <c r="I428" s="5"/>
      <c r="J428" s="5"/>
      <c r="K428" s="5"/>
      <c r="L428" s="5"/>
      <c r="M428" s="5"/>
      <c r="N428" s="5"/>
      <c r="O428" s="5"/>
      <c r="P428" s="5" t="s">
        <v>296</v>
      </c>
      <c r="Q428" s="5">
        <v>10326979.000000004</v>
      </c>
    </row>
    <row r="429" spans="8:17">
      <c r="H429" s="5"/>
      <c r="I429" s="5"/>
      <c r="J429" s="5"/>
      <c r="K429" s="5"/>
      <c r="L429" s="5"/>
      <c r="M429" s="5"/>
      <c r="N429" s="5"/>
      <c r="O429" s="5"/>
      <c r="P429" s="5" t="s">
        <v>127</v>
      </c>
      <c r="Q429" s="5">
        <v>5326818.9999999991</v>
      </c>
    </row>
    <row r="430" spans="8:17">
      <c r="H430" s="5"/>
      <c r="I430" s="5"/>
      <c r="J430" s="5"/>
      <c r="K430" s="5"/>
      <c r="L430" s="5"/>
      <c r="M430" s="5"/>
      <c r="N430" s="5"/>
      <c r="O430" s="5"/>
      <c r="P430" s="5" t="s">
        <v>224</v>
      </c>
      <c r="Q430" s="5">
        <v>1245041.0000000005</v>
      </c>
    </row>
    <row r="431" spans="8:17">
      <c r="H431" s="5"/>
      <c r="I431" s="5"/>
      <c r="J431" s="5"/>
      <c r="K431" s="5"/>
      <c r="L431" s="5"/>
      <c r="M431" s="5"/>
      <c r="N431" s="5"/>
      <c r="O431" s="5"/>
      <c r="P431" s="5" t="s">
        <v>356</v>
      </c>
      <c r="Q431" s="5">
        <v>255257743.99999997</v>
      </c>
    </row>
    <row r="432" spans="8:17">
      <c r="H432" s="5"/>
      <c r="I432" s="5"/>
      <c r="J432" s="5"/>
      <c r="K432" s="5"/>
      <c r="L432" s="5"/>
      <c r="M432" s="5"/>
      <c r="N432" s="5"/>
      <c r="O432" s="5"/>
      <c r="P432" s="5" t="s">
        <v>129</v>
      </c>
      <c r="Q432" s="5">
        <v>10414375</v>
      </c>
    </row>
    <row r="433" spans="8:17">
      <c r="H433" s="5"/>
      <c r="I433" s="5"/>
      <c r="J433" s="5"/>
      <c r="K433" s="5"/>
      <c r="L433" s="5"/>
      <c r="M433" s="5"/>
      <c r="N433" s="5"/>
      <c r="O433" s="5"/>
      <c r="P433" s="5" t="s">
        <v>297</v>
      </c>
      <c r="Q433" s="5">
        <v>147656.99999999997</v>
      </c>
    </row>
    <row r="434" spans="8:17">
      <c r="H434" s="5"/>
      <c r="I434" s="5"/>
      <c r="J434" s="5"/>
      <c r="K434" s="5"/>
      <c r="L434" s="5"/>
      <c r="M434" s="5"/>
      <c r="N434" s="5"/>
      <c r="O434" s="5"/>
      <c r="P434" s="5" t="s">
        <v>357</v>
      </c>
      <c r="Q434" s="5">
        <v>0</v>
      </c>
    </row>
    <row r="435" spans="8:17">
      <c r="H435" s="5"/>
      <c r="I435" s="5"/>
      <c r="J435" s="5"/>
      <c r="K435" s="5"/>
      <c r="L435" s="5"/>
      <c r="M435" s="5"/>
      <c r="N435" s="5"/>
      <c r="O435" s="5"/>
      <c r="P435" s="5" t="s">
        <v>298</v>
      </c>
      <c r="Q435" s="5">
        <v>2153609</v>
      </c>
    </row>
    <row r="436" spans="8:17">
      <c r="H436" s="5"/>
      <c r="I436" s="5"/>
      <c r="J436" s="5"/>
      <c r="K436" s="5"/>
      <c r="L436" s="5"/>
      <c r="M436" s="5"/>
      <c r="N436" s="5"/>
      <c r="O436" s="5"/>
      <c r="P436" s="5" t="s">
        <v>299</v>
      </c>
      <c r="Q436" s="5">
        <v>1911713.0000000002</v>
      </c>
    </row>
    <row r="437" spans="8:17">
      <c r="H437" s="5"/>
      <c r="I437" s="5"/>
      <c r="J437" s="5"/>
      <c r="K437" s="5"/>
      <c r="L437" s="5"/>
      <c r="M437" s="5"/>
      <c r="N437" s="5"/>
      <c r="O437" s="5"/>
      <c r="P437" s="5" t="s">
        <v>130</v>
      </c>
      <c r="Q437" s="5">
        <v>4615782</v>
      </c>
    </row>
    <row r="438" spans="8:17">
      <c r="H438" s="5"/>
      <c r="I438" s="5"/>
      <c r="J438" s="5"/>
      <c r="K438" s="5"/>
      <c r="L438" s="5"/>
      <c r="M438" s="5"/>
      <c r="N438" s="5"/>
      <c r="O438" s="5"/>
      <c r="P438" s="5" t="s">
        <v>131</v>
      </c>
      <c r="Q438" s="5">
        <v>2315457</v>
      </c>
    </row>
    <row r="439" spans="8:17">
      <c r="H439" s="5"/>
      <c r="I439" s="5"/>
      <c r="J439" s="5"/>
      <c r="K439" s="5"/>
      <c r="L439" s="5"/>
      <c r="M439" s="5"/>
      <c r="N439" s="5"/>
      <c r="O439" s="5"/>
      <c r="P439" s="5" t="s">
        <v>300</v>
      </c>
      <c r="Q439" s="5">
        <v>17375157.000000004</v>
      </c>
    </row>
    <row r="440" spans="8:17">
      <c r="H440" s="5"/>
      <c r="I440" s="5"/>
      <c r="J440" s="5"/>
      <c r="K440" s="5"/>
      <c r="L440" s="5"/>
      <c r="M440" s="5"/>
      <c r="N440" s="5"/>
      <c r="O440" s="5"/>
      <c r="P440" s="5" t="s">
        <v>133</v>
      </c>
      <c r="Q440" s="5">
        <v>316655.99999999994</v>
      </c>
    </row>
    <row r="441" spans="8:17">
      <c r="H441" s="5"/>
      <c r="I441" s="5"/>
      <c r="J441" s="5"/>
      <c r="K441" s="5"/>
      <c r="L441" s="5"/>
      <c r="M441" s="5"/>
      <c r="N441" s="5"/>
      <c r="O441" s="5"/>
      <c r="P441" s="5" t="s">
        <v>134</v>
      </c>
      <c r="Q441" s="5">
        <v>1983590.0000000002</v>
      </c>
    </row>
    <row r="442" spans="8:17">
      <c r="H442" s="5"/>
      <c r="I442" s="5"/>
      <c r="J442" s="5"/>
      <c r="K442" s="5"/>
      <c r="L442" s="5"/>
      <c r="M442" s="5"/>
      <c r="N442" s="5"/>
      <c r="O442" s="5"/>
      <c r="P442" s="5" t="s">
        <v>301</v>
      </c>
      <c r="Q442" s="5">
        <v>25503.000000000007</v>
      </c>
    </row>
    <row r="443" spans="8:17">
      <c r="H443" s="5"/>
      <c r="I443" s="5"/>
      <c r="J443" s="5"/>
      <c r="K443" s="5"/>
      <c r="L443" s="5"/>
      <c r="M443" s="5"/>
      <c r="N443" s="5"/>
      <c r="O443" s="5"/>
      <c r="P443" s="5" t="s">
        <v>302</v>
      </c>
      <c r="Q443" s="5">
        <v>352878.99999999994</v>
      </c>
    </row>
    <row r="444" spans="8:17">
      <c r="H444" s="5"/>
      <c r="I444" s="5"/>
      <c r="J444" s="5"/>
      <c r="K444" s="5"/>
      <c r="L444" s="5"/>
      <c r="M444" s="5"/>
      <c r="N444" s="5"/>
      <c r="O444" s="5"/>
      <c r="P444" s="5" t="s">
        <v>135</v>
      </c>
      <c r="Q444" s="5">
        <v>3015200.9999999995</v>
      </c>
    </row>
    <row r="445" spans="8:17">
      <c r="H445" s="5"/>
      <c r="I445" s="5"/>
      <c r="J445" s="5"/>
      <c r="K445" s="5"/>
      <c r="L445" s="5"/>
      <c r="M445" s="5"/>
      <c r="N445" s="5"/>
      <c r="O445" s="5"/>
      <c r="P445" s="5" t="s">
        <v>303</v>
      </c>
      <c r="Q445" s="5">
        <v>21848066.000000004</v>
      </c>
    </row>
    <row r="446" spans="8:17">
      <c r="H446" s="5"/>
      <c r="I446" s="5"/>
      <c r="J446" s="5"/>
      <c r="K446" s="5"/>
      <c r="L446" s="5"/>
      <c r="M446" s="5"/>
      <c r="N446" s="5"/>
      <c r="O446" s="5"/>
      <c r="P446" s="5" t="s">
        <v>304</v>
      </c>
      <c r="Q446" s="5">
        <v>1565053</v>
      </c>
    </row>
    <row r="447" spans="8:17">
      <c r="H447" s="5"/>
      <c r="I447" s="5"/>
      <c r="J447" s="5"/>
      <c r="K447" s="5"/>
      <c r="L447" s="5"/>
      <c r="M447" s="5"/>
      <c r="N447" s="5"/>
      <c r="O447" s="5"/>
      <c r="P447" s="5" t="s">
        <v>136</v>
      </c>
      <c r="Q447" s="5">
        <v>10515537</v>
      </c>
    </row>
    <row r="448" spans="8:17">
      <c r="H448" s="5"/>
      <c r="I448" s="5"/>
      <c r="J448" s="5"/>
      <c r="K448" s="5"/>
      <c r="L448" s="5"/>
      <c r="M448" s="5"/>
      <c r="N448" s="5"/>
      <c r="O448" s="5"/>
      <c r="P448" s="5" t="s">
        <v>137</v>
      </c>
      <c r="Q448" s="5">
        <v>10319166.000000004</v>
      </c>
    </row>
    <row r="449" spans="8:17">
      <c r="H449" s="5"/>
      <c r="I449" s="5"/>
      <c r="J449" s="5"/>
      <c r="K449" s="5"/>
      <c r="L449" s="5"/>
      <c r="M449" s="5"/>
      <c r="N449" s="5"/>
      <c r="O449" s="5"/>
      <c r="P449" s="5" t="s">
        <v>358</v>
      </c>
      <c r="Q449" s="5">
        <v>0</v>
      </c>
    </row>
    <row r="450" spans="8:17">
      <c r="H450" s="5"/>
      <c r="I450" s="5"/>
      <c r="J450" s="5"/>
      <c r="K450" s="5"/>
      <c r="L450" s="5"/>
      <c r="M450" s="5"/>
      <c r="N450" s="5"/>
      <c r="O450" s="5"/>
      <c r="P450" s="5" t="s">
        <v>305</v>
      </c>
      <c r="Q450" s="5">
        <v>2020896.0000000002</v>
      </c>
    </row>
    <row r="451" spans="8:17">
      <c r="H451" s="5"/>
      <c r="I451" s="5"/>
      <c r="J451" s="5"/>
      <c r="K451" s="5"/>
      <c r="L451" s="5"/>
      <c r="M451" s="5"/>
      <c r="N451" s="5"/>
      <c r="O451" s="5"/>
      <c r="P451" s="5" t="s">
        <v>306</v>
      </c>
      <c r="Q451" s="5">
        <v>15008714.999999996</v>
      </c>
    </row>
    <row r="452" spans="8:17">
      <c r="H452" s="5"/>
      <c r="I452" s="5"/>
      <c r="J452" s="5"/>
      <c r="K452" s="5"/>
      <c r="L452" s="5"/>
      <c r="M452" s="5"/>
      <c r="N452" s="5"/>
      <c r="O452" s="5"/>
      <c r="P452" s="5" t="s">
        <v>132</v>
      </c>
      <c r="Q452" s="5">
        <v>13655243</v>
      </c>
    </row>
    <row r="453" spans="8:17">
      <c r="H453" s="5"/>
      <c r="I453" s="5"/>
      <c r="J453" s="5"/>
      <c r="K453" s="5"/>
      <c r="L453" s="5"/>
      <c r="M453" s="5"/>
      <c r="N453" s="5"/>
      <c r="O453" s="5"/>
      <c r="P453" s="5" t="s">
        <v>307</v>
      </c>
      <c r="Q453" s="5">
        <v>75078844</v>
      </c>
    </row>
    <row r="454" spans="8:17">
      <c r="H454" s="5"/>
      <c r="I454" s="5"/>
      <c r="J454" s="5"/>
      <c r="K454" s="5"/>
      <c r="L454" s="5"/>
      <c r="M454" s="5"/>
      <c r="N454" s="5"/>
      <c r="O454" s="5"/>
      <c r="P454" s="5" t="s">
        <v>308</v>
      </c>
      <c r="Q454" s="5">
        <v>21474.999999999996</v>
      </c>
    </row>
    <row r="455" spans="8:17">
      <c r="H455" s="5"/>
      <c r="I455" s="5"/>
      <c r="J455" s="5"/>
      <c r="K455" s="5"/>
      <c r="L455" s="5"/>
      <c r="M455" s="5"/>
      <c r="N455" s="5"/>
      <c r="O455" s="5"/>
      <c r="P455" s="5" t="s">
        <v>359</v>
      </c>
      <c r="Q455" s="5">
        <v>660596830.00000012</v>
      </c>
    </row>
    <row r="456" spans="8:17">
      <c r="H456" s="5"/>
      <c r="I456" s="5"/>
      <c r="J456" s="5"/>
      <c r="K456" s="5"/>
      <c r="L456" s="5"/>
      <c r="M456" s="5"/>
      <c r="N456" s="5"/>
      <c r="O456" s="5"/>
      <c r="P456" s="5" t="s">
        <v>309</v>
      </c>
      <c r="Q456" s="5">
        <v>831009.00000000012</v>
      </c>
    </row>
    <row r="457" spans="8:17">
      <c r="H457" s="5"/>
      <c r="I457" s="5"/>
      <c r="J457" s="5"/>
      <c r="K457" s="5"/>
      <c r="L457" s="5"/>
      <c r="M457" s="5"/>
      <c r="N457" s="5"/>
      <c r="O457" s="5"/>
      <c r="P457" s="5" t="s">
        <v>138</v>
      </c>
      <c r="Q457" s="5">
        <v>8869184</v>
      </c>
    </row>
    <row r="458" spans="8:17">
      <c r="H458" s="5"/>
      <c r="I458" s="5"/>
      <c r="J458" s="5"/>
      <c r="K458" s="5"/>
      <c r="L458" s="5"/>
      <c r="M458" s="5"/>
      <c r="N458" s="5"/>
      <c r="O458" s="5"/>
      <c r="P458" s="5" t="s">
        <v>139</v>
      </c>
      <c r="Q458" s="5">
        <v>73890.000000000015</v>
      </c>
    </row>
    <row r="459" spans="8:17">
      <c r="H459" s="5"/>
      <c r="I459" s="5"/>
      <c r="J459" s="5"/>
      <c r="K459" s="5"/>
      <c r="L459" s="5"/>
      <c r="M459" s="5"/>
      <c r="N459" s="5"/>
      <c r="O459" s="5"/>
      <c r="P459" s="5" t="s">
        <v>360</v>
      </c>
      <c r="Q459" s="5">
        <v>7301532.0000000009</v>
      </c>
    </row>
    <row r="460" spans="8:17">
      <c r="H460" s="5"/>
      <c r="I460" s="5"/>
      <c r="J460" s="5"/>
      <c r="K460" s="5"/>
      <c r="L460" s="5"/>
      <c r="M460" s="5"/>
      <c r="N460" s="5"/>
      <c r="O460" s="5"/>
      <c r="P460" s="5" t="s">
        <v>140</v>
      </c>
      <c r="Q460" s="5">
        <v>25489272.000000004</v>
      </c>
    </row>
    <row r="461" spans="8:17">
      <c r="H461" s="5"/>
      <c r="I461" s="5"/>
      <c r="J461" s="5"/>
      <c r="K461" s="5"/>
      <c r="L461" s="5"/>
      <c r="M461" s="5"/>
      <c r="N461" s="5"/>
      <c r="O461" s="5"/>
      <c r="P461" s="5" t="s">
        <v>361</v>
      </c>
      <c r="Q461" s="5">
        <v>91327813.00000006</v>
      </c>
    </row>
    <row r="462" spans="8:17">
      <c r="H462" s="5"/>
      <c r="I462" s="5"/>
      <c r="J462" s="5"/>
      <c r="K462" s="5"/>
      <c r="L462" s="5"/>
      <c r="M462" s="5"/>
      <c r="N462" s="5"/>
      <c r="O462" s="5"/>
      <c r="P462" s="5" t="s">
        <v>362</v>
      </c>
      <c r="Q462" s="5">
        <v>69312356.000000015</v>
      </c>
    </row>
    <row r="463" spans="8:17">
      <c r="H463" s="5"/>
      <c r="I463" s="5"/>
      <c r="J463" s="5"/>
      <c r="K463" s="5"/>
      <c r="L463" s="5"/>
      <c r="M463" s="5"/>
      <c r="N463" s="5"/>
      <c r="O463" s="5"/>
      <c r="P463" s="5" t="s">
        <v>363</v>
      </c>
      <c r="Q463" s="5">
        <v>41019893.999999993</v>
      </c>
    </row>
    <row r="464" spans="8:17">
      <c r="H464" s="5"/>
      <c r="I464" s="5"/>
      <c r="J464" s="5"/>
      <c r="K464" s="5"/>
      <c r="L464" s="5"/>
      <c r="M464" s="5"/>
      <c r="N464" s="5"/>
      <c r="O464" s="5"/>
      <c r="P464" s="5" t="s">
        <v>231</v>
      </c>
      <c r="Q464" s="5">
        <v>160321</v>
      </c>
    </row>
    <row r="465" spans="8:17">
      <c r="H465" s="5"/>
      <c r="I465" s="5"/>
      <c r="J465" s="5"/>
      <c r="K465" s="5"/>
      <c r="L465" s="5"/>
      <c r="M465" s="5"/>
      <c r="N465" s="5"/>
      <c r="O465" s="5"/>
      <c r="P465" s="5" t="s">
        <v>364</v>
      </c>
      <c r="Q465" s="5">
        <v>1909908045</v>
      </c>
    </row>
    <row r="466" spans="8:17">
      <c r="H466" s="5"/>
      <c r="I466" s="5"/>
      <c r="J466" s="5"/>
      <c r="K466" s="5"/>
      <c r="L466" s="5"/>
      <c r="M466" s="5"/>
      <c r="N466" s="5"/>
      <c r="O466" s="5"/>
      <c r="P466" s="5" t="s">
        <v>365</v>
      </c>
      <c r="Q466" s="5">
        <v>0</v>
      </c>
    </row>
    <row r="467" spans="8:17">
      <c r="H467" s="5"/>
      <c r="I467" s="5"/>
      <c r="J467" s="5"/>
      <c r="K467" s="5"/>
      <c r="L467" s="5"/>
      <c r="M467" s="5"/>
      <c r="N467" s="5"/>
      <c r="O467" s="5"/>
      <c r="P467" s="5" t="s">
        <v>142</v>
      </c>
      <c r="Q467" s="5">
        <v>7408593.0000000009</v>
      </c>
    </row>
    <row r="468" spans="8:17">
      <c r="H468" s="5"/>
      <c r="I468" s="5"/>
      <c r="J468" s="5"/>
      <c r="K468" s="5"/>
      <c r="L468" s="5"/>
      <c r="M468" s="5"/>
      <c r="N468" s="5"/>
      <c r="O468" s="5"/>
      <c r="P468" s="5" t="s">
        <v>143</v>
      </c>
      <c r="Q468" s="5">
        <v>4349193</v>
      </c>
    </row>
    <row r="469" spans="8:17">
      <c r="H469" s="5"/>
      <c r="I469" s="5"/>
      <c r="J469" s="5"/>
      <c r="K469" s="5"/>
      <c r="L469" s="5"/>
      <c r="M469" s="5"/>
      <c r="N469" s="5"/>
      <c r="O469" s="5"/>
      <c r="P469" s="5" t="s">
        <v>144</v>
      </c>
      <c r="Q469" s="5">
        <v>3795302</v>
      </c>
    </row>
    <row r="470" spans="8:17">
      <c r="H470" s="5"/>
      <c r="I470" s="5"/>
      <c r="J470" s="5"/>
      <c r="K470" s="5"/>
      <c r="L470" s="5"/>
      <c r="M470" s="5"/>
      <c r="N470" s="5"/>
      <c r="O470" s="5"/>
      <c r="P470" s="5" t="s">
        <v>366</v>
      </c>
      <c r="Q470" s="5">
        <v>18022275282</v>
      </c>
    </row>
  </sheetData>
  <autoFilter ref="H4:AL4" xr:uid="{0C6761AB-7CB5-41F9-A69D-658D9C573CFE}">
    <sortState xmlns:xlrd2="http://schemas.microsoft.com/office/spreadsheetml/2017/richdata2" ref="H5:AL205">
      <sortCondition ref="H4"/>
    </sortState>
  </autoFilter>
  <mergeCells count="1">
    <mergeCell ref="H215:Q2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BC286-380A-48EC-B389-34AACF0F128C}">
  <sheetPr>
    <tabColor theme="5" tint="0.39997558519241921"/>
  </sheetPr>
  <dimension ref="A1:CF494"/>
  <sheetViews>
    <sheetView zoomScale="71" zoomScaleNormal="71" workbookViewId="0">
      <pane ySplit="3" topLeftCell="A4" activePane="bottomLeft" state="frozen"/>
      <selection pane="bottomLeft" activeCell="A12" sqref="A12:XFD12"/>
    </sheetView>
  </sheetViews>
  <sheetFormatPr defaultColWidth="9.140625" defaultRowHeight="15"/>
  <cols>
    <col min="1" max="1" width="26.42578125" style="7" customWidth="1"/>
    <col min="2" max="2" width="26" style="8" customWidth="1"/>
    <col min="3" max="3" width="20.7109375" style="8" customWidth="1"/>
    <col min="4" max="4" width="19.42578125" style="8" customWidth="1"/>
    <col min="5" max="5" width="21.85546875" style="8" customWidth="1"/>
    <col min="6" max="6" width="23.28515625" style="25" customWidth="1"/>
    <col min="7" max="8" width="18.42578125" style="12" customWidth="1"/>
    <col min="9" max="9" width="22.42578125" style="12" customWidth="1"/>
    <col min="10" max="10" width="23.7109375" style="13" customWidth="1"/>
    <col min="11" max="11" width="23.42578125" style="13" customWidth="1"/>
    <col min="12" max="12" width="13.140625" style="1" customWidth="1"/>
    <col min="13" max="84" width="9.140625" style="1"/>
    <col min="85" max="16384" width="9.140625" style="5"/>
  </cols>
  <sheetData>
    <row r="1" spans="1:84" s="9" customFormat="1" ht="29.25" customHeight="1" thickBot="1">
      <c r="A1" s="10"/>
      <c r="B1" s="209" t="s">
        <v>367</v>
      </c>
      <c r="C1" s="209"/>
      <c r="D1" s="209"/>
      <c r="E1" s="209"/>
      <c r="F1" s="209"/>
      <c r="G1" s="209"/>
      <c r="H1" s="209"/>
      <c r="I1" s="209"/>
      <c r="J1" s="209"/>
      <c r="K1" s="20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ht="86.25" customHeight="1" thickBot="1">
      <c r="A2" s="169" t="s">
        <v>53</v>
      </c>
      <c r="B2" s="15"/>
      <c r="C2" s="16" t="s">
        <v>368</v>
      </c>
      <c r="D2" s="16" t="s">
        <v>369</v>
      </c>
      <c r="E2" s="17" t="s">
        <v>370</v>
      </c>
      <c r="F2" s="23"/>
      <c r="G2" s="206" t="s">
        <v>371</v>
      </c>
      <c r="H2" s="206"/>
      <c r="I2" s="206"/>
      <c r="J2" s="207" t="s">
        <v>372</v>
      </c>
      <c r="K2" s="208"/>
    </row>
    <row r="3" spans="1:84" ht="69.75" customHeight="1" thickBot="1">
      <c r="A3" s="170"/>
      <c r="B3" s="14" t="s">
        <v>373</v>
      </c>
      <c r="C3" s="104" t="s">
        <v>374</v>
      </c>
      <c r="D3" s="104" t="s">
        <v>375</v>
      </c>
      <c r="E3" s="105" t="s">
        <v>376</v>
      </c>
      <c r="F3" s="106" t="s">
        <v>377</v>
      </c>
      <c r="G3" s="107" t="s">
        <v>378</v>
      </c>
      <c r="H3" s="107" t="s">
        <v>379</v>
      </c>
      <c r="I3" s="108" t="s">
        <v>380</v>
      </c>
      <c r="J3" s="107" t="s">
        <v>381</v>
      </c>
      <c r="K3" s="108" t="s">
        <v>382</v>
      </c>
    </row>
    <row r="4" spans="1:84" s="1" customFormat="1">
      <c r="A4" s="95" t="s">
        <v>62</v>
      </c>
      <c r="B4" s="98" t="s">
        <v>383</v>
      </c>
      <c r="C4" s="86">
        <v>18.5</v>
      </c>
      <c r="D4" s="86">
        <v>18.8</v>
      </c>
      <c r="E4" s="99">
        <v>19.899999999999999</v>
      </c>
      <c r="F4" s="98" t="s">
        <v>383</v>
      </c>
      <c r="G4" s="87">
        <v>0.16900000000000001</v>
      </c>
      <c r="H4" s="87">
        <v>0.66200000000000003</v>
      </c>
      <c r="I4" s="88">
        <v>0.39500000000000002</v>
      </c>
      <c r="J4" s="87">
        <v>0.34799999999999998</v>
      </c>
      <c r="K4" s="88">
        <v>0.45100000000000001</v>
      </c>
    </row>
    <row r="5" spans="1:84" s="1" customFormat="1">
      <c r="A5" s="96" t="s">
        <v>63</v>
      </c>
      <c r="B5" s="100" t="s">
        <v>384</v>
      </c>
      <c r="C5" s="89"/>
      <c r="D5" s="89"/>
      <c r="E5" s="101"/>
      <c r="F5" s="100" t="s">
        <v>384</v>
      </c>
      <c r="G5" s="90">
        <v>3.3000000000000002E-2</v>
      </c>
      <c r="H5" s="90">
        <v>0.25</v>
      </c>
      <c r="I5" s="91">
        <v>0.14499999999999999</v>
      </c>
      <c r="J5" s="90">
        <v>3.7699999999999997E-2</v>
      </c>
      <c r="K5" s="91">
        <v>2.8299999999999999E-2</v>
      </c>
    </row>
    <row r="6" spans="1:84" s="1" customFormat="1">
      <c r="A6" s="96" t="s">
        <v>64</v>
      </c>
      <c r="B6" s="100" t="s">
        <v>385</v>
      </c>
      <c r="C6" s="89">
        <v>20.399999999999999</v>
      </c>
      <c r="D6" s="89">
        <v>16.7</v>
      </c>
      <c r="E6" s="101">
        <v>19.2</v>
      </c>
      <c r="F6" s="100" t="s">
        <v>386</v>
      </c>
      <c r="G6" s="90">
        <v>2.4E-2</v>
      </c>
      <c r="H6" s="90">
        <v>7.2999999999999995E-2</v>
      </c>
      <c r="I6" s="91">
        <v>4.7E-2</v>
      </c>
      <c r="J6" s="90">
        <v>0.30299999999999999</v>
      </c>
      <c r="K6" s="91">
        <v>0.30199999999999999</v>
      </c>
    </row>
    <row r="7" spans="1:84" s="1" customFormat="1">
      <c r="A7" s="96" t="s">
        <v>65</v>
      </c>
      <c r="B7" s="100" t="s">
        <v>387</v>
      </c>
      <c r="C7" s="89">
        <v>16.399999999999999</v>
      </c>
      <c r="D7" s="89">
        <v>16.5</v>
      </c>
      <c r="E7" s="101">
        <v>18.5</v>
      </c>
      <c r="F7" s="100" t="s">
        <v>388</v>
      </c>
      <c r="G7" s="90">
        <v>0.3286</v>
      </c>
      <c r="H7" s="90">
        <v>0.78490000000000004</v>
      </c>
      <c r="I7" s="91">
        <v>0.54100000000000004</v>
      </c>
      <c r="J7" s="90">
        <v>0.38919999999999999</v>
      </c>
      <c r="K7" s="91">
        <v>0.44019999999999998</v>
      </c>
    </row>
    <row r="8" spans="1:84" s="1" customFormat="1">
      <c r="A8" s="96" t="s">
        <v>66</v>
      </c>
      <c r="B8" s="100" t="s">
        <v>389</v>
      </c>
      <c r="C8" s="89"/>
      <c r="D8" s="89"/>
      <c r="E8" s="101"/>
      <c r="F8" s="100" t="s">
        <v>389</v>
      </c>
      <c r="G8" s="90">
        <v>0.2077</v>
      </c>
      <c r="H8" s="90">
        <v>0.59379999999999999</v>
      </c>
      <c r="I8" s="91">
        <v>0.38840000000000002</v>
      </c>
      <c r="J8" s="90">
        <v>0.33479999999999999</v>
      </c>
      <c r="K8" s="91">
        <v>0.28060000000000002</v>
      </c>
    </row>
    <row r="9" spans="1:84" s="1" customFormat="1">
      <c r="A9" s="96" t="s">
        <v>67</v>
      </c>
      <c r="B9" s="100" t="s">
        <v>390</v>
      </c>
      <c r="C9" s="89">
        <v>19.399999999999999</v>
      </c>
      <c r="D9" s="89">
        <v>17.3</v>
      </c>
      <c r="E9" s="101">
        <v>20.399999999999999</v>
      </c>
      <c r="F9" s="100" t="s">
        <v>390</v>
      </c>
      <c r="G9" s="90">
        <v>0.185</v>
      </c>
      <c r="H9" s="90">
        <v>0.67300000000000004</v>
      </c>
      <c r="I9" s="91">
        <v>0.32400000000000001</v>
      </c>
      <c r="J9" s="90">
        <v>0.30599999999999999</v>
      </c>
      <c r="K9" s="91">
        <v>0.374</v>
      </c>
    </row>
    <row r="10" spans="1:84" s="1" customFormat="1">
      <c r="A10" s="96" t="s">
        <v>68</v>
      </c>
      <c r="B10" s="100"/>
      <c r="C10" s="89"/>
      <c r="D10" s="89"/>
      <c r="E10" s="101"/>
      <c r="F10" s="100"/>
      <c r="G10" s="90" t="s">
        <v>391</v>
      </c>
      <c r="H10" s="90" t="s">
        <v>391</v>
      </c>
      <c r="I10" s="91" t="s">
        <v>391</v>
      </c>
      <c r="J10" s="90" t="s">
        <v>391</v>
      </c>
      <c r="K10" s="91" t="s">
        <v>391</v>
      </c>
    </row>
    <row r="11" spans="1:84" s="1" customFormat="1">
      <c r="A11" s="96" t="s">
        <v>69</v>
      </c>
      <c r="B11" s="100"/>
      <c r="C11" s="89"/>
      <c r="D11" s="89"/>
      <c r="E11" s="101"/>
      <c r="F11" s="100"/>
      <c r="G11" s="90" t="s">
        <v>391</v>
      </c>
      <c r="H11" s="90" t="s">
        <v>391</v>
      </c>
      <c r="I11" s="91" t="s">
        <v>391</v>
      </c>
      <c r="J11" s="90" t="s">
        <v>391</v>
      </c>
      <c r="K11" s="91" t="s">
        <v>391</v>
      </c>
    </row>
    <row r="12" spans="1:84" s="1" customFormat="1">
      <c r="A12" s="96" t="s">
        <v>70</v>
      </c>
      <c r="B12" s="100"/>
      <c r="C12" s="89"/>
      <c r="D12" s="89"/>
      <c r="E12" s="101"/>
      <c r="F12" s="100"/>
      <c r="G12" s="90" t="s">
        <v>391</v>
      </c>
      <c r="H12" s="90" t="s">
        <v>391</v>
      </c>
      <c r="I12" s="91" t="s">
        <v>391</v>
      </c>
      <c r="J12" s="90" t="s">
        <v>391</v>
      </c>
      <c r="K12" s="91" t="s">
        <v>391</v>
      </c>
    </row>
    <row r="13" spans="1:84" s="1" customFormat="1">
      <c r="A13" s="96" t="s">
        <v>71</v>
      </c>
      <c r="B13" s="100" t="s">
        <v>392</v>
      </c>
      <c r="C13" s="89">
        <v>20.2</v>
      </c>
      <c r="D13" s="89">
        <v>19.600000000000001</v>
      </c>
      <c r="E13" s="101">
        <v>21.2</v>
      </c>
      <c r="F13" s="100" t="s">
        <v>392</v>
      </c>
      <c r="G13" s="90">
        <v>5.8999999999999997E-2</v>
      </c>
      <c r="H13" s="90">
        <v>0.47</v>
      </c>
      <c r="I13" s="91">
        <v>0.247</v>
      </c>
      <c r="J13" s="90">
        <v>0.19</v>
      </c>
      <c r="K13" s="91">
        <v>0.23400000000000001</v>
      </c>
    </row>
    <row r="14" spans="1:84" s="1" customFormat="1">
      <c r="A14" s="96" t="s">
        <v>72</v>
      </c>
      <c r="B14" s="100" t="s">
        <v>393</v>
      </c>
      <c r="C14" s="89"/>
      <c r="D14" s="89"/>
      <c r="E14" s="101"/>
      <c r="F14" s="100"/>
      <c r="G14" s="90" t="s">
        <v>391</v>
      </c>
      <c r="H14" s="90" t="s">
        <v>391</v>
      </c>
      <c r="I14" s="91" t="s">
        <v>391</v>
      </c>
      <c r="J14" s="90" t="s">
        <v>391</v>
      </c>
      <c r="K14" s="91" t="s">
        <v>391</v>
      </c>
    </row>
    <row r="15" spans="1:84" s="1" customFormat="1">
      <c r="A15" s="96" t="s">
        <v>73</v>
      </c>
      <c r="B15" s="100" t="s">
        <v>387</v>
      </c>
      <c r="C15" s="89">
        <v>21.2</v>
      </c>
      <c r="D15" s="89">
        <v>21.4</v>
      </c>
      <c r="E15" s="101">
        <v>22.9</v>
      </c>
      <c r="F15" s="100" t="s">
        <v>387</v>
      </c>
      <c r="G15" s="90">
        <v>0.156</v>
      </c>
      <c r="H15" s="90">
        <v>0.60799999999999998</v>
      </c>
      <c r="I15" s="91">
        <v>0.38600000000000001</v>
      </c>
      <c r="J15" s="90">
        <v>0.185</v>
      </c>
      <c r="K15" s="91">
        <v>0.186</v>
      </c>
    </row>
    <row r="16" spans="1:84" s="1" customFormat="1">
      <c r="A16" s="96" t="s">
        <v>74</v>
      </c>
      <c r="B16" s="100" t="s">
        <v>394</v>
      </c>
      <c r="C16" s="89">
        <v>20.6</v>
      </c>
      <c r="D16" s="89">
        <v>17.3</v>
      </c>
      <c r="E16" s="101">
        <v>20.2</v>
      </c>
      <c r="F16" s="100" t="s">
        <v>394</v>
      </c>
      <c r="G16" s="90">
        <v>0.13400000000000001</v>
      </c>
      <c r="H16" s="90">
        <v>0.34699999999999998</v>
      </c>
      <c r="I16" s="91">
        <v>0.224</v>
      </c>
      <c r="J16" s="90">
        <v>0.29799999999999999</v>
      </c>
      <c r="K16" s="91">
        <v>0.33100000000000002</v>
      </c>
    </row>
    <row r="17" spans="1:11" s="1" customFormat="1">
      <c r="A17" s="96" t="s">
        <v>75</v>
      </c>
      <c r="B17" s="100" t="s">
        <v>384</v>
      </c>
      <c r="C17" s="89"/>
      <c r="D17" s="89"/>
      <c r="E17" s="101"/>
      <c r="F17" s="100" t="s">
        <v>384</v>
      </c>
      <c r="G17" s="90">
        <v>0.36130000000000001</v>
      </c>
      <c r="H17" s="90">
        <v>0.72540000000000004</v>
      </c>
      <c r="I17" s="91">
        <v>0.53610000000000002</v>
      </c>
      <c r="J17" s="90">
        <v>0.61</v>
      </c>
      <c r="K17" s="91">
        <v>0.57769999999999999</v>
      </c>
    </row>
    <row r="18" spans="1:11" s="1" customFormat="1">
      <c r="A18" s="96" t="s">
        <v>76</v>
      </c>
      <c r="B18" s="100" t="s">
        <v>395</v>
      </c>
      <c r="C18" s="89">
        <v>16.100000000000001</v>
      </c>
      <c r="D18" s="89">
        <v>16.2</v>
      </c>
      <c r="E18" s="101">
        <v>17.899999999999999</v>
      </c>
      <c r="F18" s="100" t="s">
        <v>388</v>
      </c>
      <c r="G18" s="90">
        <v>0.24560000000000001</v>
      </c>
      <c r="H18" s="90">
        <v>0.73509999999999998</v>
      </c>
      <c r="I18" s="91">
        <v>0.46029999999999999</v>
      </c>
      <c r="J18" s="90">
        <v>0.60589999999999999</v>
      </c>
      <c r="K18" s="91">
        <v>0.58360000000000001</v>
      </c>
    </row>
    <row r="19" spans="1:11" s="1" customFormat="1">
      <c r="A19" s="96" t="s">
        <v>77</v>
      </c>
      <c r="B19" s="100" t="s">
        <v>396</v>
      </c>
      <c r="C19" s="89">
        <v>21.1</v>
      </c>
      <c r="D19" s="89">
        <v>21.1</v>
      </c>
      <c r="E19" s="101">
        <v>24.6</v>
      </c>
      <c r="F19" s="100" t="s">
        <v>396</v>
      </c>
      <c r="G19" s="90">
        <v>0.16400000000000001</v>
      </c>
      <c r="H19" s="90">
        <v>0.52800000000000002</v>
      </c>
      <c r="I19" s="91">
        <v>0.32100000000000001</v>
      </c>
      <c r="J19" s="90">
        <v>0.316</v>
      </c>
      <c r="K19" s="91">
        <v>0.28899999999999998</v>
      </c>
    </row>
    <row r="20" spans="1:11" s="1" customFormat="1">
      <c r="A20" s="96" t="s">
        <v>79</v>
      </c>
      <c r="B20" s="100" t="s">
        <v>397</v>
      </c>
      <c r="C20" s="89">
        <v>19.899999999999999</v>
      </c>
      <c r="D20" s="89">
        <v>16.399999999999999</v>
      </c>
      <c r="E20" s="101">
        <v>19.8</v>
      </c>
      <c r="F20" s="100" t="s">
        <v>397</v>
      </c>
      <c r="G20" s="90">
        <v>0.16109999999999999</v>
      </c>
      <c r="H20" s="90">
        <v>0.46539999999999998</v>
      </c>
      <c r="I20" s="91">
        <v>0.313</v>
      </c>
      <c r="J20" s="90">
        <v>0.2727</v>
      </c>
      <c r="K20" s="91">
        <v>0.25430000000000003</v>
      </c>
    </row>
    <row r="21" spans="1:11" s="1" customFormat="1">
      <c r="A21" s="96" t="s">
        <v>80</v>
      </c>
      <c r="B21" s="100" t="s">
        <v>398</v>
      </c>
      <c r="C21" s="89">
        <v>19</v>
      </c>
      <c r="D21" s="89">
        <v>16</v>
      </c>
      <c r="E21" s="101"/>
      <c r="F21" s="100" t="s">
        <v>398</v>
      </c>
      <c r="G21" s="90">
        <v>0.1764</v>
      </c>
      <c r="H21" s="90">
        <v>0.49869999999999998</v>
      </c>
      <c r="I21" s="91">
        <v>0.33500000000000002</v>
      </c>
      <c r="J21" s="90">
        <v>0.27</v>
      </c>
      <c r="K21" s="91">
        <v>0.30909999999999999</v>
      </c>
    </row>
    <row r="22" spans="1:11" s="1" customFormat="1">
      <c r="A22" s="96" t="s">
        <v>81</v>
      </c>
      <c r="B22" s="100"/>
      <c r="C22" s="89"/>
      <c r="D22" s="89"/>
      <c r="E22" s="101"/>
      <c r="F22" s="100" t="s">
        <v>399</v>
      </c>
      <c r="G22" s="90">
        <v>4.2000000000000003E-2</v>
      </c>
      <c r="H22" s="90">
        <v>0.217</v>
      </c>
      <c r="I22" s="91">
        <v>0.129</v>
      </c>
      <c r="J22" s="90" t="s">
        <v>391</v>
      </c>
      <c r="K22" s="91" t="s">
        <v>391</v>
      </c>
    </row>
    <row r="23" spans="1:11" s="1" customFormat="1" ht="15" customHeight="1">
      <c r="A23" s="96" t="s">
        <v>98</v>
      </c>
      <c r="B23" s="100"/>
      <c r="C23" s="89" t="s">
        <v>391</v>
      </c>
      <c r="D23" s="89" t="s">
        <v>391</v>
      </c>
      <c r="E23" s="101" t="s">
        <v>391</v>
      </c>
      <c r="F23" s="100" t="s">
        <v>400</v>
      </c>
      <c r="G23" s="90">
        <v>0</v>
      </c>
      <c r="H23" s="90" t="s">
        <v>391</v>
      </c>
      <c r="I23" s="91" t="s">
        <v>391</v>
      </c>
      <c r="J23" s="90" t="s">
        <v>391</v>
      </c>
      <c r="K23" s="91" t="s">
        <v>391</v>
      </c>
    </row>
    <row r="24" spans="1:11" s="1" customFormat="1">
      <c r="A24" s="96" t="s">
        <v>78</v>
      </c>
      <c r="B24" s="100" t="s">
        <v>401</v>
      </c>
      <c r="C24" s="89">
        <v>18.899999999999999</v>
      </c>
      <c r="D24" s="89">
        <v>16.8</v>
      </c>
      <c r="E24" s="101">
        <v>19.899999999999999</v>
      </c>
      <c r="F24" s="100" t="s">
        <v>401</v>
      </c>
      <c r="G24" s="90">
        <v>0.18010000000000001</v>
      </c>
      <c r="H24" s="90">
        <v>0.52029999999999998</v>
      </c>
      <c r="I24" s="91">
        <v>0.32550000000000001</v>
      </c>
      <c r="J24" s="90">
        <v>0.29110000000000003</v>
      </c>
      <c r="K24" s="91">
        <v>0.30499999999999999</v>
      </c>
    </row>
    <row r="25" spans="1:11" s="1" customFormat="1">
      <c r="A25" s="96" t="s">
        <v>82</v>
      </c>
      <c r="B25" s="100" t="s">
        <v>387</v>
      </c>
      <c r="C25" s="89">
        <v>21.3</v>
      </c>
      <c r="D25" s="89">
        <v>21.3</v>
      </c>
      <c r="E25" s="101">
        <v>22.7</v>
      </c>
      <c r="F25" s="100" t="s">
        <v>387</v>
      </c>
      <c r="G25" s="90">
        <v>0.14399999999999999</v>
      </c>
      <c r="H25" s="90">
        <v>0.59599999999999997</v>
      </c>
      <c r="I25" s="91">
        <v>0.36599999999999999</v>
      </c>
      <c r="J25" s="90">
        <v>0.17399999999999999</v>
      </c>
      <c r="K25" s="91">
        <v>0.183</v>
      </c>
    </row>
    <row r="26" spans="1:11" s="1" customFormat="1">
      <c r="A26" s="96" t="s">
        <v>83</v>
      </c>
      <c r="B26" s="100" t="s">
        <v>402</v>
      </c>
      <c r="C26" s="89"/>
      <c r="D26" s="89"/>
      <c r="E26" s="101"/>
      <c r="F26" s="100" t="s">
        <v>402</v>
      </c>
      <c r="G26" s="90">
        <v>0.16300000000000001</v>
      </c>
      <c r="H26" s="90">
        <v>0.45229999999999998</v>
      </c>
      <c r="I26" s="91">
        <v>0.29570000000000002</v>
      </c>
      <c r="J26" s="90">
        <v>0.255</v>
      </c>
      <c r="K26" s="91">
        <v>0.2283</v>
      </c>
    </row>
    <row r="27" spans="1:11" s="1" customFormat="1">
      <c r="A27" s="96" t="s">
        <v>84</v>
      </c>
      <c r="B27" s="100"/>
      <c r="C27" s="89"/>
      <c r="D27" s="89"/>
      <c r="E27" s="101"/>
      <c r="F27" s="100"/>
      <c r="G27" s="90" t="s">
        <v>391</v>
      </c>
      <c r="H27" s="90" t="s">
        <v>391</v>
      </c>
      <c r="I27" s="91" t="s">
        <v>391</v>
      </c>
      <c r="J27" s="90" t="s">
        <v>391</v>
      </c>
      <c r="K27" s="91" t="s">
        <v>391</v>
      </c>
    </row>
    <row r="28" spans="1:11" s="1" customFormat="1">
      <c r="A28" s="96" t="s">
        <v>85</v>
      </c>
      <c r="B28" s="100" t="s">
        <v>402</v>
      </c>
      <c r="C28" s="89"/>
      <c r="D28" s="89"/>
      <c r="E28" s="101"/>
      <c r="F28" s="100" t="s">
        <v>402</v>
      </c>
      <c r="G28" s="90">
        <v>3.6900000000000002E-2</v>
      </c>
      <c r="H28" s="90">
        <v>0.23849999999999999</v>
      </c>
      <c r="I28" s="91">
        <v>0.12989999999999999</v>
      </c>
      <c r="J28" s="90">
        <v>5.2999999999999999E-2</v>
      </c>
      <c r="K28" s="91">
        <v>7.0000000000000007E-2</v>
      </c>
    </row>
    <row r="29" spans="1:11" s="1" customFormat="1">
      <c r="A29" s="96" t="s">
        <v>86</v>
      </c>
      <c r="B29" s="100" t="s">
        <v>403</v>
      </c>
      <c r="C29" s="89">
        <v>18.100000000000001</v>
      </c>
      <c r="D29" s="89">
        <v>17.7</v>
      </c>
      <c r="E29" s="101">
        <v>20</v>
      </c>
      <c r="F29" s="100" t="s">
        <v>404</v>
      </c>
      <c r="G29" s="90">
        <v>0.17380000000000001</v>
      </c>
      <c r="H29" s="90">
        <v>0.61909999999999998</v>
      </c>
      <c r="I29" s="91">
        <v>0.374</v>
      </c>
      <c r="J29" s="90">
        <v>0.40300000000000002</v>
      </c>
      <c r="K29" s="91">
        <v>0.49299999999999999</v>
      </c>
    </row>
    <row r="30" spans="1:11" s="1" customFormat="1">
      <c r="A30" s="96" t="s">
        <v>87</v>
      </c>
      <c r="B30" s="100" t="s">
        <v>405</v>
      </c>
      <c r="C30" s="89">
        <v>20.399999999999999</v>
      </c>
      <c r="D30" s="89">
        <v>19.3</v>
      </c>
      <c r="E30" s="101">
        <v>21.5</v>
      </c>
      <c r="F30" s="100" t="s">
        <v>405</v>
      </c>
      <c r="G30" s="90">
        <v>0.189</v>
      </c>
      <c r="H30" s="90">
        <v>0.51100000000000001</v>
      </c>
      <c r="I30" s="91">
        <v>0.33500000000000002</v>
      </c>
      <c r="J30" s="90">
        <v>0.23100000000000001</v>
      </c>
      <c r="K30" s="91">
        <v>0.30599999999999999</v>
      </c>
    </row>
    <row r="31" spans="1:11" s="1" customFormat="1">
      <c r="A31" s="96" t="s">
        <v>88</v>
      </c>
      <c r="B31" s="100" t="s">
        <v>401</v>
      </c>
      <c r="C31" s="89">
        <v>22.4</v>
      </c>
      <c r="D31" s="89">
        <v>18.600000000000001</v>
      </c>
      <c r="E31" s="101">
        <v>22.6</v>
      </c>
      <c r="F31" s="100" t="s">
        <v>401</v>
      </c>
      <c r="G31" s="90">
        <v>7.3300000000000004E-2</v>
      </c>
      <c r="H31" s="90">
        <v>0.37669999999999998</v>
      </c>
      <c r="I31" s="91">
        <v>0.20330000000000001</v>
      </c>
      <c r="J31" s="90">
        <v>0.1933</v>
      </c>
      <c r="K31" s="91">
        <v>0.22209999999999999</v>
      </c>
    </row>
    <row r="32" spans="1:11" s="1" customFormat="1">
      <c r="A32" s="96" t="s">
        <v>89</v>
      </c>
      <c r="B32" s="100" t="s">
        <v>406</v>
      </c>
      <c r="C32" s="89">
        <v>17.399999999999999</v>
      </c>
      <c r="D32" s="89">
        <v>16.3</v>
      </c>
      <c r="E32" s="101">
        <v>18.899999999999999</v>
      </c>
      <c r="F32" s="100" t="s">
        <v>394</v>
      </c>
      <c r="G32" s="90">
        <v>0.253</v>
      </c>
      <c r="H32" s="90">
        <v>0.63300000000000001</v>
      </c>
      <c r="I32" s="91">
        <v>0.40600000000000003</v>
      </c>
      <c r="J32" s="90">
        <v>0.46500000000000002</v>
      </c>
      <c r="K32" s="91">
        <v>0.48299999999999998</v>
      </c>
    </row>
    <row r="33" spans="1:11" s="1" customFormat="1">
      <c r="A33" s="96" t="s">
        <v>90</v>
      </c>
      <c r="B33" s="100" t="s">
        <v>384</v>
      </c>
      <c r="C33" s="89">
        <v>18</v>
      </c>
      <c r="D33" s="89">
        <v>16</v>
      </c>
      <c r="E33" s="101"/>
      <c r="F33" s="100" t="s">
        <v>384</v>
      </c>
      <c r="G33" s="90">
        <v>0.15770000000000001</v>
      </c>
      <c r="H33" s="90">
        <v>0.4869</v>
      </c>
      <c r="I33" s="91">
        <v>0.318</v>
      </c>
      <c r="J33" s="90">
        <v>0.25719999999999998</v>
      </c>
      <c r="K33" s="91">
        <v>0.30869999999999997</v>
      </c>
    </row>
    <row r="34" spans="1:11" s="1" customFormat="1">
      <c r="A34" s="96" t="s">
        <v>91</v>
      </c>
      <c r="B34" s="100" t="s">
        <v>392</v>
      </c>
      <c r="C34" s="89">
        <v>23.1</v>
      </c>
      <c r="D34" s="89">
        <v>17.7</v>
      </c>
      <c r="E34" s="101">
        <v>22.8</v>
      </c>
      <c r="F34" s="100" t="s">
        <v>392</v>
      </c>
      <c r="G34" s="90">
        <v>6.9000000000000006E-2</v>
      </c>
      <c r="H34" s="90">
        <v>0.377</v>
      </c>
      <c r="I34" s="91">
        <v>0.215</v>
      </c>
      <c r="J34" s="90">
        <v>0.14899999999999999</v>
      </c>
      <c r="K34" s="91">
        <v>0.14599999999999999</v>
      </c>
    </row>
    <row r="35" spans="1:11" s="1" customFormat="1">
      <c r="A35" s="96" t="s">
        <v>92</v>
      </c>
      <c r="B35" s="100" t="s">
        <v>395</v>
      </c>
      <c r="C35" s="89"/>
      <c r="D35" s="89"/>
      <c r="E35" s="101"/>
      <c r="F35" s="100" t="s">
        <v>395</v>
      </c>
      <c r="G35" s="90">
        <v>0.21079999999999999</v>
      </c>
      <c r="H35" s="90">
        <v>0.48409999999999997</v>
      </c>
      <c r="I35" s="91">
        <v>0.3417</v>
      </c>
      <c r="J35" s="90">
        <v>0.34010000000000001</v>
      </c>
      <c r="K35" s="91">
        <v>0.33760000000000001</v>
      </c>
    </row>
    <row r="36" spans="1:11" s="1" customFormat="1">
      <c r="A36" s="96" t="s">
        <v>93</v>
      </c>
      <c r="B36" s="100" t="s">
        <v>407</v>
      </c>
      <c r="C36" s="89">
        <v>19</v>
      </c>
      <c r="D36" s="89">
        <v>19</v>
      </c>
      <c r="E36" s="101">
        <v>21</v>
      </c>
      <c r="F36" s="100" t="s">
        <v>408</v>
      </c>
      <c r="G36" s="90">
        <v>0.126</v>
      </c>
      <c r="H36" s="90">
        <v>0.59899999999999998</v>
      </c>
      <c r="I36" s="91">
        <v>0.35899999999999999</v>
      </c>
      <c r="J36" s="90">
        <v>0.223</v>
      </c>
      <c r="K36" s="91">
        <v>0.311</v>
      </c>
    </row>
    <row r="37" spans="1:11" s="1" customFormat="1">
      <c r="A37" s="96" t="s">
        <v>94</v>
      </c>
      <c r="B37" s="100" t="s">
        <v>409</v>
      </c>
      <c r="C37" s="89">
        <v>20.8</v>
      </c>
      <c r="D37" s="89">
        <v>20.9</v>
      </c>
      <c r="E37" s="101">
        <v>22.9</v>
      </c>
      <c r="F37" s="100" t="s">
        <v>409</v>
      </c>
      <c r="G37" s="90">
        <v>9.0999999999999998E-2</v>
      </c>
      <c r="H37" s="90">
        <v>0.48499999999999999</v>
      </c>
      <c r="I37" s="91">
        <v>0.27700000000000002</v>
      </c>
      <c r="J37" s="90">
        <v>0.16300000000000001</v>
      </c>
      <c r="K37" s="91">
        <v>0.17699999999999999</v>
      </c>
    </row>
    <row r="38" spans="1:11" s="1" customFormat="1">
      <c r="A38" s="96" t="s">
        <v>95</v>
      </c>
      <c r="B38" s="100" t="s">
        <v>410</v>
      </c>
      <c r="C38" s="89"/>
      <c r="D38" s="89"/>
      <c r="E38" s="101"/>
      <c r="F38" s="100"/>
      <c r="G38" s="90" t="s">
        <v>391</v>
      </c>
      <c r="H38" s="90" t="s">
        <v>391</v>
      </c>
      <c r="I38" s="91" t="s">
        <v>391</v>
      </c>
      <c r="J38" s="90" t="s">
        <v>391</v>
      </c>
      <c r="K38" s="91" t="s">
        <v>391</v>
      </c>
    </row>
    <row r="39" spans="1:11" s="1" customFormat="1">
      <c r="A39" s="96" t="s">
        <v>96</v>
      </c>
      <c r="B39" s="100" t="s">
        <v>411</v>
      </c>
      <c r="C39" s="89">
        <v>20</v>
      </c>
      <c r="D39" s="89">
        <v>18</v>
      </c>
      <c r="E39" s="101">
        <v>20</v>
      </c>
      <c r="F39" s="100" t="s">
        <v>411</v>
      </c>
      <c r="G39" s="90">
        <v>5.5100000000000003E-2</v>
      </c>
      <c r="H39" s="90">
        <v>0.48230000000000001</v>
      </c>
      <c r="I39" s="91">
        <v>0.2422</v>
      </c>
      <c r="J39" s="90">
        <v>0</v>
      </c>
      <c r="K39" s="91">
        <v>0</v>
      </c>
    </row>
    <row r="40" spans="1:11" s="1" customFormat="1">
      <c r="A40" s="96" t="s">
        <v>97</v>
      </c>
      <c r="B40" s="100" t="s">
        <v>412</v>
      </c>
      <c r="C40" s="89"/>
      <c r="D40" s="89"/>
      <c r="E40" s="101"/>
      <c r="F40" s="100" t="s">
        <v>384</v>
      </c>
      <c r="G40" s="90">
        <v>0.1069</v>
      </c>
      <c r="H40" s="90">
        <v>0.57199999999999995</v>
      </c>
      <c r="I40" s="91">
        <v>0.36530000000000001</v>
      </c>
      <c r="J40" s="90">
        <v>0.18429999999999999</v>
      </c>
      <c r="K40" s="91">
        <v>0.21529999999999999</v>
      </c>
    </row>
    <row r="41" spans="1:11" s="1" customFormat="1">
      <c r="A41" s="96" t="s">
        <v>99</v>
      </c>
      <c r="B41" s="100" t="s">
        <v>413</v>
      </c>
      <c r="C41" s="89">
        <v>21.2</v>
      </c>
      <c r="D41" s="89">
        <v>21.2</v>
      </c>
      <c r="E41" s="101">
        <v>22.6</v>
      </c>
      <c r="F41" s="100" t="s">
        <v>413</v>
      </c>
      <c r="G41" s="90">
        <v>9.0999999999999998E-2</v>
      </c>
      <c r="H41" s="90">
        <v>0.69899999999999995</v>
      </c>
      <c r="I41" s="91">
        <v>0.40379999999999999</v>
      </c>
      <c r="J41" s="90">
        <v>0.12870000000000001</v>
      </c>
      <c r="K41" s="91">
        <v>9.9599999999999994E-2</v>
      </c>
    </row>
    <row r="42" spans="1:11" s="1" customFormat="1">
      <c r="A42" s="96" t="s">
        <v>100</v>
      </c>
      <c r="B42" s="100" t="s">
        <v>414</v>
      </c>
      <c r="C42" s="89">
        <v>19</v>
      </c>
      <c r="D42" s="89">
        <v>19</v>
      </c>
      <c r="E42" s="101"/>
      <c r="F42" s="100" t="s">
        <v>414</v>
      </c>
      <c r="G42" s="90">
        <v>0.23469999999999999</v>
      </c>
      <c r="H42" s="90">
        <v>0.64370000000000005</v>
      </c>
      <c r="I42" s="91">
        <v>0.42630000000000001</v>
      </c>
      <c r="J42" s="90">
        <v>0.32729999999999998</v>
      </c>
      <c r="K42" s="91">
        <v>0.31900000000000001</v>
      </c>
    </row>
    <row r="43" spans="1:11" s="1" customFormat="1">
      <c r="A43" s="96" t="s">
        <v>101</v>
      </c>
      <c r="B43" s="100" t="s">
        <v>413</v>
      </c>
      <c r="C43" s="89">
        <v>21</v>
      </c>
      <c r="D43" s="89">
        <v>18.5</v>
      </c>
      <c r="E43" s="101">
        <v>21</v>
      </c>
      <c r="F43" s="100" t="s">
        <v>413</v>
      </c>
      <c r="G43" s="90">
        <v>0.13919999999999999</v>
      </c>
      <c r="H43" s="90">
        <v>0.47689999999999999</v>
      </c>
      <c r="I43" s="91">
        <v>0.29620000000000002</v>
      </c>
      <c r="J43" s="90">
        <v>0.1641</v>
      </c>
      <c r="K43" s="91">
        <v>0.15989999999999999</v>
      </c>
    </row>
    <row r="44" spans="1:11" s="1" customFormat="1">
      <c r="A44" s="96" t="s">
        <v>102</v>
      </c>
      <c r="B44" s="100" t="s">
        <v>405</v>
      </c>
      <c r="C44" s="89">
        <v>22.6</v>
      </c>
      <c r="D44" s="89">
        <v>16.2</v>
      </c>
      <c r="E44" s="101">
        <v>19.100000000000001</v>
      </c>
      <c r="F44" s="100" t="s">
        <v>405</v>
      </c>
      <c r="G44" s="90">
        <v>0.123</v>
      </c>
      <c r="H44" s="90">
        <v>0.41499999999999998</v>
      </c>
      <c r="I44" s="91">
        <v>0.26200000000000001</v>
      </c>
      <c r="J44" s="90">
        <v>0.249</v>
      </c>
      <c r="K44" s="91">
        <v>0.27300000000000002</v>
      </c>
    </row>
    <row r="45" spans="1:11" s="1" customFormat="1">
      <c r="A45" s="96" t="s">
        <v>103</v>
      </c>
      <c r="B45" s="100" t="s">
        <v>415</v>
      </c>
      <c r="C45" s="89">
        <v>19</v>
      </c>
      <c r="D45" s="89">
        <v>16</v>
      </c>
      <c r="E45" s="101">
        <v>19</v>
      </c>
      <c r="F45" s="100" t="s">
        <v>415</v>
      </c>
      <c r="G45" s="90">
        <v>0.16900000000000001</v>
      </c>
      <c r="H45" s="90">
        <v>0.503</v>
      </c>
      <c r="I45" s="91">
        <v>0.32600000000000001</v>
      </c>
      <c r="J45" s="90">
        <v>0.38800000000000001</v>
      </c>
      <c r="K45" s="91">
        <v>0.38900000000000001</v>
      </c>
    </row>
    <row r="46" spans="1:11" s="1" customFormat="1">
      <c r="A46" s="96" t="s">
        <v>104</v>
      </c>
      <c r="B46" s="100" t="s">
        <v>416</v>
      </c>
      <c r="C46" s="89">
        <v>18.3</v>
      </c>
      <c r="D46" s="89">
        <v>17.2</v>
      </c>
      <c r="E46" s="101">
        <v>18.899999999999999</v>
      </c>
      <c r="F46" s="100" t="s">
        <v>417</v>
      </c>
      <c r="G46" s="90">
        <v>0.2089</v>
      </c>
      <c r="H46" s="90">
        <v>0.6633</v>
      </c>
      <c r="I46" s="91">
        <v>0.41920000000000002</v>
      </c>
      <c r="J46" s="90">
        <v>0.37659999999999999</v>
      </c>
      <c r="K46" s="91">
        <v>0.43990000000000001</v>
      </c>
    </row>
    <row r="47" spans="1:11" s="1" customFormat="1">
      <c r="A47" s="96" t="s">
        <v>105</v>
      </c>
      <c r="B47" s="100" t="s">
        <v>394</v>
      </c>
      <c r="C47" s="89">
        <v>17.600000000000001</v>
      </c>
      <c r="D47" s="89">
        <v>16.5</v>
      </c>
      <c r="E47" s="101">
        <v>18.899999999999999</v>
      </c>
      <c r="F47" s="100" t="s">
        <v>406</v>
      </c>
      <c r="G47" s="90">
        <v>0.42099999999999999</v>
      </c>
      <c r="H47" s="90">
        <v>0.81599999999999995</v>
      </c>
      <c r="I47" s="91">
        <v>0.60799999999999998</v>
      </c>
      <c r="J47" s="90">
        <v>0.53700000000000003</v>
      </c>
      <c r="K47" s="91">
        <v>0.54</v>
      </c>
    </row>
    <row r="48" spans="1:11" s="1" customFormat="1">
      <c r="A48" s="96" t="s">
        <v>106</v>
      </c>
      <c r="B48" s="100" t="s">
        <v>405</v>
      </c>
      <c r="C48" s="89">
        <v>19.399999999999999</v>
      </c>
      <c r="D48" s="89"/>
      <c r="E48" s="89">
        <v>21</v>
      </c>
      <c r="F48" s="100" t="s">
        <v>405</v>
      </c>
      <c r="G48" s="90">
        <v>0.26900000000000002</v>
      </c>
      <c r="H48" s="90">
        <v>0.54200000000000004</v>
      </c>
      <c r="I48" s="91">
        <v>0.38500000000000001</v>
      </c>
      <c r="J48" s="90">
        <v>0.36599999999999999</v>
      </c>
      <c r="K48" s="91">
        <v>0.38900000000000001</v>
      </c>
    </row>
    <row r="49" spans="1:11" s="1" customFormat="1">
      <c r="A49" s="96" t="s">
        <v>107</v>
      </c>
      <c r="B49" s="100" t="s">
        <v>418</v>
      </c>
      <c r="C49" s="89"/>
      <c r="D49" s="89"/>
      <c r="E49" s="101"/>
      <c r="F49" s="100"/>
      <c r="G49" s="90" t="s">
        <v>391</v>
      </c>
      <c r="H49" s="90" t="s">
        <v>391</v>
      </c>
      <c r="I49" s="91" t="s">
        <v>391</v>
      </c>
      <c r="J49" s="90" t="s">
        <v>391</v>
      </c>
      <c r="K49" s="91" t="s">
        <v>391</v>
      </c>
    </row>
    <row r="50" spans="1:11" s="1" customFormat="1">
      <c r="A50" s="96" t="s">
        <v>108</v>
      </c>
      <c r="B50" s="100" t="s">
        <v>413</v>
      </c>
      <c r="C50" s="89">
        <v>21</v>
      </c>
      <c r="D50" s="89">
        <v>20</v>
      </c>
      <c r="E50" s="101"/>
      <c r="F50" s="100" t="s">
        <v>413</v>
      </c>
      <c r="G50" s="90">
        <v>0.04</v>
      </c>
      <c r="H50" s="90">
        <v>0.54</v>
      </c>
      <c r="I50" s="91">
        <v>0.28000000000000003</v>
      </c>
      <c r="J50" s="90">
        <v>0.12</v>
      </c>
      <c r="K50" s="91">
        <v>0.08</v>
      </c>
    </row>
    <row r="51" spans="1:11" s="1" customFormat="1">
      <c r="A51" s="96" t="s">
        <v>109</v>
      </c>
      <c r="B51" s="100" t="s">
        <v>419</v>
      </c>
      <c r="C51" s="89"/>
      <c r="D51" s="89"/>
      <c r="E51" s="101"/>
      <c r="F51" s="100"/>
      <c r="G51" s="90" t="s">
        <v>391</v>
      </c>
      <c r="H51" s="90" t="s">
        <v>391</v>
      </c>
      <c r="I51" s="91" t="s">
        <v>391</v>
      </c>
      <c r="J51" s="90" t="s">
        <v>391</v>
      </c>
      <c r="K51" s="91" t="s">
        <v>391</v>
      </c>
    </row>
    <row r="52" spans="1:11" s="1" customFormat="1">
      <c r="A52" s="96" t="s">
        <v>110</v>
      </c>
      <c r="B52" s="100" t="s">
        <v>420</v>
      </c>
      <c r="C52" s="89">
        <v>18.100000000000001</v>
      </c>
      <c r="D52" s="89">
        <v>16.5</v>
      </c>
      <c r="E52" s="101"/>
      <c r="F52" s="100" t="s">
        <v>420</v>
      </c>
      <c r="G52" s="90">
        <v>0.43099999999999999</v>
      </c>
      <c r="H52" s="90">
        <v>0.67800000000000005</v>
      </c>
      <c r="I52" s="91">
        <v>0.55000000000000004</v>
      </c>
      <c r="J52" s="90">
        <v>0.52900000000000003</v>
      </c>
      <c r="K52" s="91">
        <v>0.495</v>
      </c>
    </row>
    <row r="53" spans="1:11" s="1" customFormat="1">
      <c r="A53" s="96" t="s">
        <v>111</v>
      </c>
      <c r="B53" s="100" t="s">
        <v>386</v>
      </c>
      <c r="C53" s="89">
        <v>22.3</v>
      </c>
      <c r="D53" s="89">
        <v>22.8</v>
      </c>
      <c r="E53" s="101">
        <v>25</v>
      </c>
      <c r="F53" s="100" t="s">
        <v>386</v>
      </c>
      <c r="G53" s="90">
        <v>0.126</v>
      </c>
      <c r="H53" s="90">
        <v>0.44600000000000001</v>
      </c>
      <c r="I53" s="91">
        <v>0.28899999999999998</v>
      </c>
      <c r="J53" s="90">
        <v>0.16</v>
      </c>
      <c r="K53" s="91">
        <v>0.183</v>
      </c>
    </row>
    <row r="54" spans="1:11" s="1" customFormat="1">
      <c r="A54" s="96" t="s">
        <v>112</v>
      </c>
      <c r="B54" s="100" t="s">
        <v>395</v>
      </c>
      <c r="C54" s="89">
        <v>18.5</v>
      </c>
      <c r="D54" s="89">
        <v>18.5</v>
      </c>
      <c r="E54" s="101">
        <v>20.8</v>
      </c>
      <c r="F54" s="100" t="s">
        <v>388</v>
      </c>
      <c r="G54" s="90">
        <v>0.1928</v>
      </c>
      <c r="H54" s="90">
        <v>0.69030000000000002</v>
      </c>
      <c r="I54" s="91">
        <v>0.43590000000000001</v>
      </c>
      <c r="J54" s="90">
        <v>0.32800000000000001</v>
      </c>
      <c r="K54" s="91">
        <v>0.36649999999999999</v>
      </c>
    </row>
    <row r="55" spans="1:11" s="1" customFormat="1">
      <c r="A55" s="96" t="s">
        <v>113</v>
      </c>
      <c r="B55" s="100"/>
      <c r="C55" s="89"/>
      <c r="D55" s="89"/>
      <c r="E55" s="101"/>
      <c r="F55" s="100"/>
      <c r="G55" s="90" t="s">
        <v>391</v>
      </c>
      <c r="H55" s="90" t="s">
        <v>391</v>
      </c>
      <c r="I55" s="91" t="s">
        <v>391</v>
      </c>
      <c r="J55" s="90" t="s">
        <v>391</v>
      </c>
      <c r="K55" s="91" t="s">
        <v>391</v>
      </c>
    </row>
    <row r="56" spans="1:11" s="1" customFormat="1">
      <c r="A56" s="96" t="s">
        <v>114</v>
      </c>
      <c r="B56" s="100" t="s">
        <v>396</v>
      </c>
      <c r="C56" s="89">
        <v>15.9</v>
      </c>
      <c r="D56" s="89">
        <v>16</v>
      </c>
      <c r="E56" s="101">
        <v>18.100000000000001</v>
      </c>
      <c r="F56" s="100" t="s">
        <v>396</v>
      </c>
      <c r="G56" s="90">
        <v>0.61</v>
      </c>
      <c r="H56" s="90">
        <v>0.90600000000000003</v>
      </c>
      <c r="I56" s="91">
        <v>0.76400000000000001</v>
      </c>
      <c r="J56" s="90">
        <v>0.76300000000000001</v>
      </c>
      <c r="K56" s="91">
        <v>0.75900000000000001</v>
      </c>
    </row>
    <row r="57" spans="1:11" s="1" customFormat="1">
      <c r="A57" s="96" t="s">
        <v>115</v>
      </c>
      <c r="B57" s="100" t="s">
        <v>406</v>
      </c>
      <c r="C57" s="89">
        <v>19.100000000000001</v>
      </c>
      <c r="D57" s="89">
        <v>17.2</v>
      </c>
      <c r="E57" s="101">
        <v>20.399999999999999</v>
      </c>
      <c r="F57" s="100" t="s">
        <v>394</v>
      </c>
      <c r="G57" s="90">
        <v>0.221</v>
      </c>
      <c r="H57" s="90">
        <v>0.60799999999999998</v>
      </c>
      <c r="I57" s="91">
        <v>0.39400000000000002</v>
      </c>
      <c r="J57" s="90">
        <v>0.434</v>
      </c>
      <c r="K57" s="91">
        <v>0.42799999999999999</v>
      </c>
    </row>
    <row r="58" spans="1:11" s="1" customFormat="1">
      <c r="A58" s="96" t="s">
        <v>116</v>
      </c>
      <c r="B58" s="100" t="s">
        <v>390</v>
      </c>
      <c r="C58" s="89">
        <v>21.3</v>
      </c>
      <c r="D58" s="89">
        <v>21.5</v>
      </c>
      <c r="E58" s="101">
        <v>23.6</v>
      </c>
      <c r="F58" s="100" t="s">
        <v>390</v>
      </c>
      <c r="G58" s="90">
        <v>0.13500000000000001</v>
      </c>
      <c r="H58" s="90">
        <v>0.48599999999999999</v>
      </c>
      <c r="I58" s="91">
        <v>0.29799999999999999</v>
      </c>
      <c r="J58" s="90">
        <v>0.183</v>
      </c>
      <c r="K58" s="91">
        <v>0.24399999999999999</v>
      </c>
    </row>
    <row r="59" spans="1:11" s="1" customFormat="1">
      <c r="A59" s="96" t="s">
        <v>117</v>
      </c>
      <c r="B59" s="100" t="s">
        <v>421</v>
      </c>
      <c r="C59" s="89">
        <v>20.399999999999999</v>
      </c>
      <c r="D59" s="89">
        <v>19.7</v>
      </c>
      <c r="E59" s="101">
        <v>21.6</v>
      </c>
      <c r="F59" s="100" t="s">
        <v>421</v>
      </c>
      <c r="G59" s="90">
        <v>0.115</v>
      </c>
      <c r="H59" s="90">
        <v>0.498</v>
      </c>
      <c r="I59" s="91">
        <v>0.3</v>
      </c>
      <c r="J59" s="90">
        <v>0.27300000000000002</v>
      </c>
      <c r="K59" s="91">
        <v>0.28799999999999998</v>
      </c>
    </row>
    <row r="60" spans="1:11" s="1" customFormat="1">
      <c r="A60" s="96" t="s">
        <v>118</v>
      </c>
      <c r="B60" s="100" t="s">
        <v>409</v>
      </c>
      <c r="C60" s="89">
        <v>21.9</v>
      </c>
      <c r="D60" s="89">
        <v>20.399999999999999</v>
      </c>
      <c r="E60" s="101">
        <v>22.8</v>
      </c>
      <c r="F60" s="100" t="s">
        <v>409</v>
      </c>
      <c r="G60" s="90">
        <v>8.5000000000000006E-2</v>
      </c>
      <c r="H60" s="90">
        <v>0.41099999999999998</v>
      </c>
      <c r="I60" s="91">
        <v>0.23499999999999999</v>
      </c>
      <c r="J60" s="90">
        <v>0.16500000000000001</v>
      </c>
      <c r="K60" s="91">
        <v>0.16700000000000001</v>
      </c>
    </row>
    <row r="61" spans="1:11" s="1" customFormat="1">
      <c r="A61" s="96" t="s">
        <v>119</v>
      </c>
      <c r="B61" s="100" t="s">
        <v>405</v>
      </c>
      <c r="C61" s="89">
        <v>23.9</v>
      </c>
      <c r="D61" s="89">
        <v>21</v>
      </c>
      <c r="E61" s="101">
        <v>23.1</v>
      </c>
      <c r="F61" s="100" t="s">
        <v>405</v>
      </c>
      <c r="G61" s="90">
        <v>2.3E-2</v>
      </c>
      <c r="H61" s="90">
        <v>0.311</v>
      </c>
      <c r="I61" s="91">
        <v>0.14499999999999999</v>
      </c>
      <c r="J61" s="90">
        <v>5.5E-2</v>
      </c>
      <c r="K61" s="91">
        <v>5.2999999999999999E-2</v>
      </c>
    </row>
    <row r="62" spans="1:11" s="1" customFormat="1">
      <c r="A62" s="96" t="s">
        <v>120</v>
      </c>
      <c r="B62" s="100" t="s">
        <v>417</v>
      </c>
      <c r="C62" s="89"/>
      <c r="D62" s="89"/>
      <c r="E62" s="101"/>
      <c r="F62" s="100" t="s">
        <v>417</v>
      </c>
      <c r="G62" s="90">
        <v>7.8399999999999997E-2</v>
      </c>
      <c r="H62" s="90">
        <v>0.4456</v>
      </c>
      <c r="I62" s="91">
        <v>0.25319999999999998</v>
      </c>
      <c r="J62" s="90">
        <v>7.4099999999999999E-2</v>
      </c>
      <c r="K62" s="91">
        <v>8.5300000000000001E-2</v>
      </c>
    </row>
    <row r="63" spans="1:11" s="1" customFormat="1">
      <c r="A63" s="96" t="s">
        <v>121</v>
      </c>
      <c r="B63" s="100" t="s">
        <v>395</v>
      </c>
      <c r="C63" s="89">
        <v>19</v>
      </c>
      <c r="D63" s="89">
        <v>17</v>
      </c>
      <c r="E63" s="101"/>
      <c r="F63" s="100" t="s">
        <v>388</v>
      </c>
      <c r="G63" s="90">
        <v>0.1192</v>
      </c>
      <c r="H63" s="90">
        <v>0.5101</v>
      </c>
      <c r="I63" s="91">
        <v>0.27989999999999998</v>
      </c>
      <c r="J63" s="90">
        <v>0.28039999999999998</v>
      </c>
      <c r="K63" s="91">
        <v>0.40699999999999997</v>
      </c>
    </row>
    <row r="64" spans="1:11" s="1" customFormat="1">
      <c r="A64" s="96" t="s">
        <v>122</v>
      </c>
      <c r="B64" s="100" t="s">
        <v>403</v>
      </c>
      <c r="C64" s="89">
        <v>19.899999999999999</v>
      </c>
      <c r="D64" s="89">
        <v>19.600000000000001</v>
      </c>
      <c r="E64" s="101">
        <v>21.8</v>
      </c>
      <c r="F64" s="100" t="s">
        <v>403</v>
      </c>
      <c r="G64" s="90">
        <v>0.20799999999999999</v>
      </c>
      <c r="H64" s="90">
        <v>0.56999999999999995</v>
      </c>
      <c r="I64" s="91">
        <v>0.376</v>
      </c>
      <c r="J64" s="90">
        <v>0.30499999999999999</v>
      </c>
      <c r="K64" s="91">
        <v>0.34200000000000003</v>
      </c>
    </row>
    <row r="65" spans="1:11" s="1" customFormat="1">
      <c r="A65" s="96" t="s">
        <v>123</v>
      </c>
      <c r="B65" s="100" t="s">
        <v>403</v>
      </c>
      <c r="C65" s="89">
        <v>19.8</v>
      </c>
      <c r="D65" s="89">
        <v>16.100000000000001</v>
      </c>
      <c r="E65" s="101">
        <v>19.600000000000001</v>
      </c>
      <c r="F65" s="100" t="s">
        <v>403</v>
      </c>
      <c r="G65" s="90">
        <v>0.13900000000000001</v>
      </c>
      <c r="H65" s="90">
        <v>0.51900000000000002</v>
      </c>
      <c r="I65" s="91">
        <v>0.30399999999999999</v>
      </c>
      <c r="J65" s="90">
        <v>0.29599999999999999</v>
      </c>
      <c r="K65" s="91">
        <v>0.34899999999999998</v>
      </c>
    </row>
    <row r="66" spans="1:11" s="1" customFormat="1">
      <c r="A66" s="96" t="s">
        <v>124</v>
      </c>
      <c r="B66" s="100" t="s">
        <v>383</v>
      </c>
      <c r="C66" s="89">
        <v>21.9</v>
      </c>
      <c r="D66" s="89">
        <v>18.5</v>
      </c>
      <c r="E66" s="101">
        <v>22.6</v>
      </c>
      <c r="F66" s="100" t="s">
        <v>383</v>
      </c>
      <c r="G66" s="90">
        <v>0.114</v>
      </c>
      <c r="H66" s="90">
        <v>0.56299999999999994</v>
      </c>
      <c r="I66" s="91" t="s">
        <v>391</v>
      </c>
      <c r="J66" s="90" t="s">
        <v>391</v>
      </c>
      <c r="K66" s="91" t="s">
        <v>391</v>
      </c>
    </row>
    <row r="67" spans="1:11" s="1" customFormat="1">
      <c r="A67" s="96" t="s">
        <v>125</v>
      </c>
      <c r="B67" s="100"/>
      <c r="C67" s="89"/>
      <c r="D67" s="89"/>
      <c r="E67" s="101"/>
      <c r="F67" s="100" t="s">
        <v>399</v>
      </c>
      <c r="G67" s="90">
        <v>0.246</v>
      </c>
      <c r="H67" s="90">
        <v>0.64900000000000002</v>
      </c>
      <c r="I67" s="91">
        <v>0.42399999999999999</v>
      </c>
      <c r="J67" s="90" t="s">
        <v>391</v>
      </c>
      <c r="K67" s="91" t="s">
        <v>391</v>
      </c>
    </row>
    <row r="68" spans="1:11" s="1" customFormat="1">
      <c r="A68" s="96" t="s">
        <v>126</v>
      </c>
      <c r="B68" s="100"/>
      <c r="C68" s="89"/>
      <c r="D68" s="89" t="s">
        <v>391</v>
      </c>
      <c r="E68" s="101" t="s">
        <v>391</v>
      </c>
      <c r="F68" s="100" t="s">
        <v>422</v>
      </c>
      <c r="G68" s="90">
        <v>0.40100000000000002</v>
      </c>
      <c r="H68" s="90">
        <v>0.85599999999999998</v>
      </c>
      <c r="I68" s="91">
        <v>0.64800000000000002</v>
      </c>
      <c r="J68" s="90" t="s">
        <v>391</v>
      </c>
      <c r="K68" s="91" t="s">
        <v>391</v>
      </c>
    </row>
    <row r="69" spans="1:11" s="1" customFormat="1">
      <c r="A69" s="96" t="s">
        <v>127</v>
      </c>
      <c r="B69" s="100" t="s">
        <v>404</v>
      </c>
      <c r="C69" s="89">
        <v>23.5</v>
      </c>
      <c r="D69" s="89">
        <v>23.6</v>
      </c>
      <c r="E69" s="101">
        <v>25.6</v>
      </c>
      <c r="F69" s="100" t="s">
        <v>404</v>
      </c>
      <c r="G69" s="90">
        <v>0.06</v>
      </c>
      <c r="H69" s="90">
        <v>0.38500000000000001</v>
      </c>
      <c r="I69" s="91" t="s">
        <v>391</v>
      </c>
      <c r="J69" s="90">
        <v>0.13700000000000001</v>
      </c>
      <c r="K69" s="91">
        <v>0.14099999999999999</v>
      </c>
    </row>
    <row r="70" spans="1:11" s="1" customFormat="1">
      <c r="A70" s="96" t="s">
        <v>224</v>
      </c>
      <c r="B70" s="100" t="s">
        <v>417</v>
      </c>
      <c r="C70" s="89">
        <v>20</v>
      </c>
      <c r="D70" s="89"/>
      <c r="E70" s="101"/>
      <c r="F70" s="100" t="s">
        <v>417</v>
      </c>
      <c r="G70" s="90">
        <v>7.9399999999999998E-2</v>
      </c>
      <c r="H70" s="90">
        <v>0.50919999999999999</v>
      </c>
      <c r="I70" s="91">
        <v>0.28860000000000002</v>
      </c>
      <c r="J70" s="90">
        <v>0.1343</v>
      </c>
      <c r="K70" s="91">
        <v>0.15690000000000001</v>
      </c>
    </row>
    <row r="71" spans="1:11" s="1" customFormat="1">
      <c r="A71" s="96" t="s">
        <v>129</v>
      </c>
      <c r="B71" s="100" t="s">
        <v>423</v>
      </c>
      <c r="C71" s="89">
        <v>18</v>
      </c>
      <c r="D71" s="89"/>
      <c r="E71" s="101"/>
      <c r="F71" s="100" t="s">
        <v>402</v>
      </c>
      <c r="G71" s="90">
        <v>0.19969999999999999</v>
      </c>
      <c r="H71" s="90">
        <v>0.54900000000000004</v>
      </c>
      <c r="I71" s="91">
        <v>0.36059999999999998</v>
      </c>
      <c r="J71" s="90">
        <v>0.34</v>
      </c>
      <c r="K71" s="91">
        <v>0.39989999999999998</v>
      </c>
    </row>
    <row r="72" spans="1:11" s="1" customFormat="1">
      <c r="A72" s="96" t="s">
        <v>130</v>
      </c>
      <c r="B72" s="100" t="s">
        <v>418</v>
      </c>
      <c r="C72" s="89"/>
      <c r="D72" s="89"/>
      <c r="E72" s="101"/>
      <c r="F72" s="100"/>
      <c r="G72" s="90" t="s">
        <v>391</v>
      </c>
      <c r="H72" s="90" t="s">
        <v>391</v>
      </c>
      <c r="I72" s="91" t="s">
        <v>391</v>
      </c>
      <c r="J72" s="90" t="s">
        <v>391</v>
      </c>
      <c r="K72" s="91" t="s">
        <v>391</v>
      </c>
    </row>
    <row r="73" spans="1:11" s="1" customFormat="1">
      <c r="A73" s="96" t="s">
        <v>131</v>
      </c>
      <c r="B73" s="100" t="s">
        <v>409</v>
      </c>
      <c r="C73" s="89">
        <v>20.2</v>
      </c>
      <c r="D73" s="89">
        <v>20.2</v>
      </c>
      <c r="E73" s="101">
        <v>22</v>
      </c>
      <c r="F73" s="100" t="s">
        <v>409</v>
      </c>
      <c r="G73" s="90">
        <v>0.125</v>
      </c>
      <c r="H73" s="90">
        <v>0.76300000000000001</v>
      </c>
      <c r="I73" s="91">
        <v>0.45400000000000001</v>
      </c>
      <c r="J73" s="90">
        <v>8.6999999999999994E-2</v>
      </c>
      <c r="K73" s="91">
        <v>0.1</v>
      </c>
    </row>
    <row r="74" spans="1:11" s="1" customFormat="1">
      <c r="A74" s="96" t="s">
        <v>132</v>
      </c>
      <c r="B74" s="100" t="s">
        <v>386</v>
      </c>
      <c r="C74" s="89">
        <v>19.600000000000001</v>
      </c>
      <c r="D74" s="89">
        <v>17.399999999999999</v>
      </c>
      <c r="E74" s="101">
        <v>19.8</v>
      </c>
      <c r="F74" s="100" t="s">
        <v>386</v>
      </c>
      <c r="G74" s="90">
        <v>0.14299999999999999</v>
      </c>
      <c r="H74" s="90">
        <v>0.40300000000000002</v>
      </c>
      <c r="I74" s="91">
        <v>0.26300000000000001</v>
      </c>
      <c r="J74" s="90">
        <v>0.30499999999999999</v>
      </c>
      <c r="K74" s="91">
        <v>0.32600000000000001</v>
      </c>
    </row>
    <row r="75" spans="1:11" s="1" customFormat="1">
      <c r="A75" s="96" t="s">
        <v>133</v>
      </c>
      <c r="B75" s="100" t="s">
        <v>404</v>
      </c>
      <c r="C75" s="89">
        <v>21.8</v>
      </c>
      <c r="D75" s="89">
        <v>21.1</v>
      </c>
      <c r="E75" s="101">
        <v>23.1</v>
      </c>
      <c r="F75" s="100" t="s">
        <v>404</v>
      </c>
      <c r="G75" s="90">
        <v>5.1999999999999998E-2</v>
      </c>
      <c r="H75" s="90">
        <v>0.35599999999999998</v>
      </c>
      <c r="I75" s="91">
        <v>0.18</v>
      </c>
      <c r="J75" s="90">
        <v>0.14899999999999999</v>
      </c>
      <c r="K75" s="91">
        <v>0.182</v>
      </c>
    </row>
    <row r="76" spans="1:11" s="1" customFormat="1">
      <c r="A76" s="96" t="s">
        <v>134</v>
      </c>
      <c r="B76" s="100" t="s">
        <v>414</v>
      </c>
      <c r="C76" s="89">
        <v>20.2</v>
      </c>
      <c r="D76" s="89">
        <v>18.100000000000001</v>
      </c>
      <c r="E76" s="101">
        <v>21</v>
      </c>
      <c r="F76" s="100" t="s">
        <v>400</v>
      </c>
      <c r="G76" s="90">
        <v>0.11169999999999999</v>
      </c>
      <c r="H76" s="90">
        <v>0.5827</v>
      </c>
      <c r="I76" s="91">
        <v>0.32</v>
      </c>
      <c r="J76" s="90">
        <v>0.218</v>
      </c>
      <c r="K76" s="91">
        <v>0.3</v>
      </c>
    </row>
    <row r="77" spans="1:11" s="1" customFormat="1">
      <c r="A77" s="96" t="s">
        <v>135</v>
      </c>
      <c r="B77" s="100" t="s">
        <v>413</v>
      </c>
      <c r="C77" s="89"/>
      <c r="D77" s="89"/>
      <c r="E77" s="101"/>
      <c r="F77" s="100" t="s">
        <v>413</v>
      </c>
      <c r="G77" s="90">
        <v>6.1999999999999998E-3</v>
      </c>
      <c r="H77" s="90">
        <v>0.13719999999999999</v>
      </c>
      <c r="I77" s="91">
        <v>7.2900000000000006E-2</v>
      </c>
      <c r="J77" s="90">
        <v>1.49E-2</v>
      </c>
      <c r="K77" s="91">
        <v>2.23E-2</v>
      </c>
    </row>
    <row r="78" spans="1:11" s="1" customFormat="1">
      <c r="A78" s="96" t="s">
        <v>136</v>
      </c>
      <c r="B78" s="100" t="s">
        <v>404</v>
      </c>
      <c r="C78" s="89">
        <v>19.2</v>
      </c>
      <c r="D78" s="89">
        <v>17.3</v>
      </c>
      <c r="E78" s="101">
        <v>19.600000000000001</v>
      </c>
      <c r="F78" s="100" t="s">
        <v>404</v>
      </c>
      <c r="G78" s="90">
        <v>5.6000000000000001E-2</v>
      </c>
      <c r="H78" s="90">
        <v>0.252</v>
      </c>
      <c r="I78" s="91">
        <v>0.14899999999999999</v>
      </c>
      <c r="J78" s="90">
        <v>0.34</v>
      </c>
      <c r="K78" s="91">
        <v>0.36899999999999999</v>
      </c>
    </row>
    <row r="79" spans="1:11" s="1" customFormat="1">
      <c r="A79" s="96" t="s">
        <v>137</v>
      </c>
      <c r="B79" s="100" t="s">
        <v>424</v>
      </c>
      <c r="C79" s="89"/>
      <c r="D79" s="89"/>
      <c r="E79" s="101"/>
      <c r="F79" s="100"/>
      <c r="G79" s="90" t="s">
        <v>391</v>
      </c>
      <c r="H79" s="90" t="s">
        <v>391</v>
      </c>
      <c r="I79" s="91" t="s">
        <v>391</v>
      </c>
      <c r="J79" s="90" t="s">
        <v>391</v>
      </c>
      <c r="K79" s="91" t="s">
        <v>391</v>
      </c>
    </row>
    <row r="80" spans="1:11" s="1" customFormat="1" ht="16.5" customHeight="1">
      <c r="A80" s="96" t="s">
        <v>138</v>
      </c>
      <c r="B80" s="100"/>
      <c r="C80" s="89"/>
      <c r="D80" s="89"/>
      <c r="E80" s="101"/>
      <c r="F80" s="100"/>
      <c r="G80" s="90" t="s">
        <v>391</v>
      </c>
      <c r="H80" s="90" t="s">
        <v>391</v>
      </c>
      <c r="I80" s="91" t="s">
        <v>391</v>
      </c>
      <c r="J80" s="90" t="s">
        <v>391</v>
      </c>
      <c r="K80" s="91" t="s">
        <v>391</v>
      </c>
    </row>
    <row r="81" spans="1:11" s="1" customFormat="1" ht="16.5" customHeight="1">
      <c r="A81" s="96" t="s">
        <v>139</v>
      </c>
      <c r="B81" s="100" t="s">
        <v>425</v>
      </c>
      <c r="C81" s="89"/>
      <c r="D81" s="89"/>
      <c r="E81" s="101"/>
      <c r="F81" s="100"/>
      <c r="G81" s="90" t="s">
        <v>391</v>
      </c>
      <c r="H81" s="90" t="s">
        <v>391</v>
      </c>
      <c r="I81" s="91" t="s">
        <v>391</v>
      </c>
      <c r="J81" s="90" t="s">
        <v>391</v>
      </c>
      <c r="K81" s="91" t="s">
        <v>391</v>
      </c>
    </row>
    <row r="82" spans="1:11" s="1" customFormat="1">
      <c r="A82" s="96" t="s">
        <v>140</v>
      </c>
      <c r="B82" s="100" t="s">
        <v>426</v>
      </c>
      <c r="C82" s="89">
        <v>22</v>
      </c>
      <c r="D82" s="89"/>
      <c r="E82" s="101" t="s">
        <v>391</v>
      </c>
      <c r="F82" s="100" t="s">
        <v>427</v>
      </c>
      <c r="G82" s="90">
        <v>7.3800000000000004E-2</v>
      </c>
      <c r="H82" s="90">
        <v>0.46350000000000002</v>
      </c>
      <c r="I82" s="91">
        <v>0.26629999999999998</v>
      </c>
      <c r="J82" s="90">
        <v>0.1462</v>
      </c>
      <c r="K82" s="91">
        <v>0.1071</v>
      </c>
    </row>
    <row r="83" spans="1:11" s="1" customFormat="1">
      <c r="A83" s="96" t="s">
        <v>231</v>
      </c>
      <c r="B83" s="100"/>
      <c r="C83" s="89" t="s">
        <v>391</v>
      </c>
      <c r="D83" s="89" t="s">
        <v>391</v>
      </c>
      <c r="E83" s="101" t="s">
        <v>391</v>
      </c>
      <c r="F83" s="100"/>
      <c r="G83" s="90" t="s">
        <v>391</v>
      </c>
      <c r="H83" s="90" t="s">
        <v>391</v>
      </c>
      <c r="I83" s="91" t="s">
        <v>391</v>
      </c>
      <c r="J83" s="90" t="s">
        <v>391</v>
      </c>
      <c r="K83" s="91" t="s">
        <v>391</v>
      </c>
    </row>
    <row r="84" spans="1:11" s="1" customFormat="1">
      <c r="A84" s="96" t="s">
        <v>142</v>
      </c>
      <c r="B84" s="100" t="s">
        <v>428</v>
      </c>
      <c r="C84" s="89">
        <v>19</v>
      </c>
      <c r="D84" s="89" t="s">
        <v>391</v>
      </c>
      <c r="E84" s="101">
        <v>21.4</v>
      </c>
      <c r="F84" s="100" t="s">
        <v>428</v>
      </c>
      <c r="G84" s="90">
        <v>0.17100000000000001</v>
      </c>
      <c r="H84" s="90">
        <v>0.57099999999999995</v>
      </c>
      <c r="I84" s="91">
        <v>0.35099999999999998</v>
      </c>
      <c r="J84" s="90">
        <v>0.31900000000000001</v>
      </c>
      <c r="K84" s="91">
        <v>0.41599999999999998</v>
      </c>
    </row>
    <row r="85" spans="1:11" s="1" customFormat="1">
      <c r="A85" s="96" t="s">
        <v>143</v>
      </c>
      <c r="B85" s="100" t="s">
        <v>394</v>
      </c>
      <c r="C85" s="89">
        <v>19.3</v>
      </c>
      <c r="D85" s="89">
        <v>16.899999999999999</v>
      </c>
      <c r="E85" s="101">
        <v>19.3</v>
      </c>
      <c r="F85" s="100" t="s">
        <v>394</v>
      </c>
      <c r="G85" s="90">
        <v>0.14399999999999999</v>
      </c>
      <c r="H85" s="90">
        <v>0.52300000000000002</v>
      </c>
      <c r="I85" s="91">
        <v>0.32700000000000001</v>
      </c>
      <c r="J85" s="90">
        <v>0.28999999999999998</v>
      </c>
      <c r="K85" s="91">
        <v>0.33500000000000002</v>
      </c>
    </row>
    <row r="86" spans="1:11" s="1" customFormat="1" ht="15.75" thickBot="1">
      <c r="A86" s="97" t="s">
        <v>144</v>
      </c>
      <c r="B86" s="102" t="s">
        <v>383</v>
      </c>
      <c r="C86" s="92">
        <v>19.600000000000001</v>
      </c>
      <c r="D86" s="92">
        <v>18.600000000000001</v>
      </c>
      <c r="E86" s="103">
        <v>20</v>
      </c>
      <c r="F86" s="102" t="s">
        <v>383</v>
      </c>
      <c r="G86" s="93">
        <v>0.17</v>
      </c>
      <c r="H86" s="93">
        <v>0.57399999999999995</v>
      </c>
      <c r="I86" s="94">
        <v>0.34599999999999997</v>
      </c>
      <c r="J86" s="93">
        <v>0.32400000000000001</v>
      </c>
      <c r="K86" s="94">
        <v>0.30499999999999999</v>
      </c>
    </row>
    <row r="87" spans="1:11" s="1" customFormat="1"/>
    <row r="88" spans="1:11" s="1" customFormat="1"/>
    <row r="89" spans="1:11" s="1" customFormat="1"/>
    <row r="90" spans="1:11" s="1" customFormat="1"/>
    <row r="91" spans="1:11" s="1" customFormat="1"/>
    <row r="92" spans="1:11" s="1" customFormat="1"/>
    <row r="93" spans="1:11" s="1" customFormat="1"/>
    <row r="94" spans="1:11" s="1" customFormat="1"/>
    <row r="95" spans="1:11" s="1" customFormat="1"/>
    <row r="96" spans="1:11"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pans="1:11" s="1" customFormat="1"/>
    <row r="290" spans="1:11" s="1" customFormat="1"/>
    <row r="291" spans="1:11" s="1" customFormat="1"/>
    <row r="292" spans="1:11" s="1" customFormat="1"/>
    <row r="293" spans="1:11" s="1" customFormat="1"/>
    <row r="294" spans="1:11">
      <c r="A294" s="6"/>
      <c r="B294" s="22"/>
      <c r="C294" s="22"/>
      <c r="D294" s="22"/>
      <c r="E294" s="22"/>
      <c r="F294" s="24"/>
      <c r="G294" s="22"/>
      <c r="H294" s="22"/>
      <c r="I294" s="22"/>
      <c r="J294" s="22"/>
      <c r="K294" s="22"/>
    </row>
    <row r="295" spans="1:11">
      <c r="A295" s="6"/>
      <c r="B295" s="22"/>
      <c r="C295" s="22"/>
      <c r="D295" s="22"/>
      <c r="E295" s="22"/>
      <c r="F295" s="24"/>
      <c r="G295" s="22"/>
      <c r="H295" s="22"/>
      <c r="I295" s="22"/>
      <c r="J295" s="22"/>
      <c r="K295" s="22"/>
    </row>
    <row r="296" spans="1:11">
      <c r="A296" s="6"/>
      <c r="B296" s="22"/>
      <c r="C296" s="22"/>
      <c r="D296" s="22"/>
      <c r="E296" s="22"/>
      <c r="F296" s="24"/>
      <c r="G296" s="22"/>
      <c r="H296" s="22"/>
      <c r="I296" s="22"/>
      <c r="J296" s="22"/>
      <c r="K296" s="22"/>
    </row>
    <row r="297" spans="1:11">
      <c r="A297" s="6"/>
      <c r="B297" s="22"/>
      <c r="C297" s="22"/>
      <c r="D297" s="22"/>
      <c r="E297" s="22"/>
      <c r="F297" s="24"/>
      <c r="G297" s="22"/>
      <c r="H297" s="22"/>
      <c r="I297" s="22"/>
      <c r="J297" s="22"/>
      <c r="K297" s="22"/>
    </row>
    <row r="298" spans="1:11">
      <c r="A298" s="6"/>
      <c r="B298" s="22"/>
      <c r="C298" s="22"/>
      <c r="D298" s="22"/>
      <c r="E298" s="22"/>
      <c r="F298" s="24"/>
      <c r="G298" s="22"/>
      <c r="H298" s="22"/>
      <c r="I298" s="22"/>
      <c r="J298" s="22"/>
      <c r="K298" s="22"/>
    </row>
    <row r="299" spans="1:11">
      <c r="A299" s="6"/>
      <c r="B299" s="22"/>
      <c r="C299" s="22"/>
      <c r="D299" s="22"/>
      <c r="E299" s="22"/>
      <c r="F299" s="24"/>
      <c r="G299" s="22"/>
      <c r="H299" s="22"/>
      <c r="I299" s="22"/>
      <c r="J299" s="22"/>
      <c r="K299" s="22"/>
    </row>
    <row r="300" spans="1:11">
      <c r="A300" s="6"/>
      <c r="B300" s="22"/>
      <c r="C300" s="22"/>
      <c r="D300" s="22"/>
      <c r="E300" s="22"/>
      <c r="F300" s="24"/>
      <c r="G300" s="22"/>
      <c r="H300" s="22"/>
      <c r="I300" s="22"/>
      <c r="J300" s="22"/>
      <c r="K300" s="22"/>
    </row>
    <row r="301" spans="1:11">
      <c r="A301" s="6"/>
      <c r="B301" s="22"/>
      <c r="C301" s="22"/>
      <c r="D301" s="22"/>
      <c r="E301" s="22"/>
      <c r="F301" s="24"/>
      <c r="G301" s="22"/>
      <c r="H301" s="22"/>
      <c r="I301" s="22"/>
      <c r="J301" s="22"/>
      <c r="K301" s="22"/>
    </row>
    <row r="302" spans="1:11">
      <c r="A302" s="6"/>
      <c r="B302" s="22"/>
      <c r="C302" s="22"/>
      <c r="D302" s="22"/>
      <c r="E302" s="22"/>
      <c r="F302" s="24"/>
      <c r="G302" s="22"/>
      <c r="H302" s="22"/>
      <c r="I302" s="22"/>
      <c r="J302" s="22"/>
      <c r="K302" s="22"/>
    </row>
    <row r="303" spans="1:11">
      <c r="A303" s="6"/>
      <c r="B303" s="22"/>
      <c r="C303" s="22"/>
      <c r="D303" s="22"/>
      <c r="E303" s="22"/>
      <c r="F303" s="24"/>
      <c r="G303" s="22"/>
      <c r="H303" s="22"/>
      <c r="I303" s="22"/>
      <c r="J303" s="22"/>
      <c r="K303" s="22"/>
    </row>
    <row r="304" spans="1:11">
      <c r="A304" s="6"/>
      <c r="B304" s="22"/>
      <c r="C304" s="22"/>
      <c r="D304" s="22"/>
      <c r="E304" s="22"/>
      <c r="F304" s="24"/>
      <c r="G304" s="22"/>
      <c r="H304" s="22"/>
      <c r="I304" s="22"/>
      <c r="J304" s="22"/>
      <c r="K304" s="22"/>
    </row>
    <row r="305" spans="1:11">
      <c r="A305" s="6"/>
      <c r="B305" s="22"/>
      <c r="C305" s="22"/>
      <c r="D305" s="22"/>
      <c r="E305" s="22"/>
      <c r="F305" s="24"/>
      <c r="G305" s="22"/>
      <c r="H305" s="22"/>
      <c r="I305" s="22"/>
      <c r="J305" s="22"/>
      <c r="K305" s="22"/>
    </row>
    <row r="306" spans="1:11">
      <c r="A306" s="6"/>
      <c r="B306" s="22"/>
      <c r="C306" s="22"/>
      <c r="D306" s="22"/>
      <c r="E306" s="22"/>
      <c r="F306" s="24"/>
      <c r="G306" s="22"/>
      <c r="H306" s="22"/>
      <c r="I306" s="22"/>
      <c r="J306" s="22"/>
      <c r="K306" s="22"/>
    </row>
    <row r="307" spans="1:11">
      <c r="A307" s="6"/>
      <c r="B307" s="22"/>
      <c r="C307" s="22"/>
      <c r="D307" s="22"/>
      <c r="E307" s="22"/>
      <c r="F307" s="24"/>
      <c r="G307" s="22"/>
      <c r="H307" s="22"/>
      <c r="I307" s="22"/>
      <c r="J307" s="22"/>
      <c r="K307" s="22"/>
    </row>
    <row r="308" spans="1:11">
      <c r="A308" s="6"/>
      <c r="B308" s="22"/>
      <c r="C308" s="22"/>
      <c r="D308" s="22"/>
      <c r="E308" s="22"/>
      <c r="F308" s="24"/>
      <c r="G308" s="22"/>
      <c r="H308" s="22"/>
      <c r="I308" s="22"/>
      <c r="J308" s="22"/>
      <c r="K308" s="22"/>
    </row>
    <row r="309" spans="1:11">
      <c r="A309" s="6"/>
      <c r="B309" s="22"/>
      <c r="C309" s="22"/>
      <c r="D309" s="22"/>
      <c r="E309" s="22"/>
      <c r="F309" s="24"/>
      <c r="G309" s="22"/>
      <c r="H309" s="22"/>
      <c r="I309" s="22"/>
      <c r="J309" s="22"/>
      <c r="K309" s="22"/>
    </row>
    <row r="310" spans="1:11">
      <c r="A310" s="6"/>
      <c r="B310" s="22"/>
      <c r="C310" s="22"/>
      <c r="D310" s="22"/>
      <c r="E310" s="22"/>
      <c r="F310" s="24"/>
      <c r="G310" s="22"/>
      <c r="H310" s="22"/>
      <c r="I310" s="22"/>
      <c r="J310" s="22"/>
      <c r="K310" s="22"/>
    </row>
    <row r="311" spans="1:11">
      <c r="A311" s="6"/>
      <c r="B311" s="22"/>
      <c r="C311" s="22"/>
      <c r="D311" s="22"/>
      <c r="E311" s="22"/>
      <c r="F311" s="24"/>
      <c r="G311" s="22"/>
      <c r="H311" s="22"/>
      <c r="I311" s="22"/>
      <c r="J311" s="22"/>
      <c r="K311" s="22"/>
    </row>
    <row r="312" spans="1:11">
      <c r="A312" s="6"/>
      <c r="B312" s="22"/>
      <c r="C312" s="22"/>
      <c r="D312" s="22"/>
      <c r="E312" s="22"/>
      <c r="F312" s="24"/>
      <c r="G312" s="22"/>
      <c r="H312" s="22"/>
      <c r="I312" s="22"/>
      <c r="J312" s="22"/>
      <c r="K312" s="22"/>
    </row>
    <row r="313" spans="1:11">
      <c r="A313" s="6"/>
      <c r="B313" s="22"/>
      <c r="C313" s="22"/>
      <c r="D313" s="22"/>
      <c r="E313" s="22"/>
      <c r="F313" s="24"/>
      <c r="G313" s="22"/>
      <c r="H313" s="22"/>
      <c r="I313" s="22"/>
      <c r="J313" s="22"/>
      <c r="K313" s="22"/>
    </row>
    <row r="314" spans="1:11">
      <c r="A314" s="6"/>
      <c r="B314" s="22"/>
      <c r="C314" s="22"/>
      <c r="D314" s="22"/>
      <c r="E314" s="22"/>
      <c r="F314" s="24"/>
      <c r="G314" s="22"/>
      <c r="H314" s="22"/>
      <c r="I314" s="22"/>
      <c r="J314" s="22"/>
      <c r="K314" s="22"/>
    </row>
    <row r="315" spans="1:11">
      <c r="A315" s="6"/>
      <c r="B315" s="22"/>
      <c r="C315" s="22"/>
      <c r="D315" s="22"/>
      <c r="E315" s="22"/>
      <c r="F315" s="24"/>
      <c r="G315" s="22"/>
      <c r="H315" s="22"/>
      <c r="I315" s="22"/>
      <c r="J315" s="22"/>
      <c r="K315" s="22"/>
    </row>
    <row r="316" spans="1:11">
      <c r="A316" s="6"/>
      <c r="B316" s="22"/>
      <c r="C316" s="22"/>
      <c r="D316" s="22"/>
      <c r="E316" s="22"/>
      <c r="F316" s="24"/>
      <c r="G316" s="22"/>
      <c r="H316" s="22"/>
      <c r="I316" s="22"/>
      <c r="J316" s="22"/>
      <c r="K316" s="22"/>
    </row>
    <row r="317" spans="1:11">
      <c r="A317" s="6"/>
      <c r="B317" s="22"/>
      <c r="C317" s="22"/>
      <c r="D317" s="22"/>
      <c r="E317" s="22"/>
      <c r="F317" s="24"/>
      <c r="G317" s="22"/>
      <c r="H317" s="22"/>
      <c r="I317" s="22"/>
      <c r="J317" s="22"/>
      <c r="K317" s="22"/>
    </row>
    <row r="318" spans="1:11">
      <c r="A318" s="6"/>
      <c r="B318" s="22"/>
      <c r="C318" s="22"/>
      <c r="D318" s="22"/>
      <c r="E318" s="22"/>
      <c r="F318" s="24"/>
      <c r="G318" s="22"/>
      <c r="H318" s="22"/>
      <c r="I318" s="22"/>
      <c r="J318" s="22"/>
      <c r="K318" s="22"/>
    </row>
    <row r="319" spans="1:11">
      <c r="A319" s="6"/>
      <c r="B319" s="22"/>
      <c r="C319" s="22"/>
      <c r="D319" s="22"/>
      <c r="E319" s="22"/>
      <c r="F319" s="24"/>
      <c r="G319" s="22"/>
      <c r="H319" s="22"/>
      <c r="I319" s="22"/>
      <c r="J319" s="22"/>
      <c r="K319" s="22"/>
    </row>
    <row r="320" spans="1:11">
      <c r="A320" s="6"/>
      <c r="B320" s="22"/>
      <c r="C320" s="22"/>
      <c r="D320" s="22"/>
      <c r="E320" s="22"/>
      <c r="F320" s="24"/>
      <c r="G320" s="22"/>
      <c r="H320" s="22"/>
      <c r="I320" s="22"/>
      <c r="J320" s="22"/>
      <c r="K320" s="22"/>
    </row>
    <row r="321" spans="1:11">
      <c r="A321" s="6"/>
      <c r="B321" s="22"/>
      <c r="C321" s="22"/>
      <c r="D321" s="22"/>
      <c r="E321" s="22"/>
      <c r="F321" s="24"/>
      <c r="G321" s="22"/>
      <c r="H321" s="22"/>
      <c r="I321" s="22"/>
      <c r="J321" s="22"/>
      <c r="K321" s="22"/>
    </row>
    <row r="322" spans="1:11">
      <c r="A322" s="6"/>
      <c r="B322" s="22"/>
      <c r="C322" s="22"/>
      <c r="D322" s="22"/>
      <c r="E322" s="22"/>
      <c r="F322" s="24"/>
      <c r="G322" s="22"/>
      <c r="H322" s="22"/>
      <c r="I322" s="22"/>
      <c r="J322" s="22"/>
      <c r="K322" s="22"/>
    </row>
    <row r="323" spans="1:11">
      <c r="A323" s="6"/>
      <c r="B323" s="22"/>
      <c r="C323" s="22"/>
      <c r="D323" s="22"/>
      <c r="E323" s="22"/>
      <c r="F323" s="24"/>
      <c r="G323" s="22"/>
      <c r="H323" s="22"/>
      <c r="I323" s="22"/>
      <c r="J323" s="22"/>
      <c r="K323" s="22"/>
    </row>
    <row r="324" spans="1:11">
      <c r="A324" s="6"/>
      <c r="B324" s="22"/>
      <c r="C324" s="22"/>
      <c r="D324" s="22"/>
      <c r="E324" s="22"/>
      <c r="F324" s="24"/>
      <c r="G324" s="22"/>
      <c r="H324" s="22"/>
      <c r="I324" s="22"/>
      <c r="J324" s="22"/>
      <c r="K324" s="22"/>
    </row>
    <row r="325" spans="1:11">
      <c r="A325" s="6"/>
      <c r="B325" s="22"/>
      <c r="C325" s="22"/>
      <c r="D325" s="22"/>
      <c r="E325" s="22"/>
      <c r="F325" s="24"/>
      <c r="G325" s="22"/>
      <c r="H325" s="22"/>
      <c r="I325" s="22"/>
      <c r="J325" s="22"/>
      <c r="K325" s="22"/>
    </row>
    <row r="326" spans="1:11">
      <c r="A326" s="6"/>
      <c r="B326" s="22"/>
      <c r="C326" s="22"/>
      <c r="D326" s="22"/>
      <c r="E326" s="22"/>
      <c r="F326" s="24"/>
      <c r="G326" s="22"/>
      <c r="H326" s="22"/>
      <c r="I326" s="22"/>
      <c r="J326" s="22"/>
      <c r="K326" s="22"/>
    </row>
    <row r="327" spans="1:11">
      <c r="A327" s="6"/>
      <c r="B327" s="22"/>
      <c r="C327" s="22"/>
      <c r="D327" s="22"/>
      <c r="E327" s="22"/>
      <c r="F327" s="24"/>
      <c r="G327" s="22"/>
      <c r="H327" s="22"/>
      <c r="I327" s="22"/>
      <c r="J327" s="22"/>
      <c r="K327" s="22"/>
    </row>
    <row r="328" spans="1:11">
      <c r="A328" s="6"/>
      <c r="B328" s="22"/>
      <c r="C328" s="22"/>
      <c r="D328" s="22"/>
      <c r="E328" s="22"/>
      <c r="F328" s="24"/>
      <c r="G328" s="22"/>
      <c r="H328" s="22"/>
      <c r="I328" s="22"/>
      <c r="J328" s="22"/>
      <c r="K328" s="22"/>
    </row>
    <row r="329" spans="1:11">
      <c r="A329" s="6"/>
      <c r="B329" s="22"/>
      <c r="C329" s="22"/>
      <c r="D329" s="22"/>
      <c r="E329" s="22"/>
      <c r="F329" s="24"/>
      <c r="G329" s="22"/>
      <c r="H329" s="22"/>
      <c r="I329" s="22"/>
      <c r="J329" s="22"/>
      <c r="K329" s="22"/>
    </row>
    <row r="330" spans="1:11">
      <c r="A330" s="6"/>
      <c r="B330" s="22"/>
      <c r="C330" s="22"/>
      <c r="D330" s="22"/>
      <c r="E330" s="22"/>
      <c r="F330" s="24"/>
      <c r="G330" s="22"/>
      <c r="H330" s="22"/>
      <c r="I330" s="22"/>
      <c r="J330" s="22"/>
      <c r="K330" s="22"/>
    </row>
    <row r="331" spans="1:11">
      <c r="A331" s="6"/>
      <c r="B331" s="22"/>
      <c r="C331" s="22"/>
      <c r="D331" s="22"/>
      <c r="E331" s="22"/>
      <c r="F331" s="24"/>
      <c r="G331" s="22"/>
      <c r="H331" s="22"/>
      <c r="I331" s="22"/>
      <c r="J331" s="22"/>
      <c r="K331" s="22"/>
    </row>
    <row r="332" spans="1:11">
      <c r="A332" s="6"/>
      <c r="B332" s="22"/>
      <c r="C332" s="22"/>
      <c r="D332" s="22"/>
      <c r="E332" s="22"/>
      <c r="F332" s="24"/>
      <c r="G332" s="22"/>
      <c r="H332" s="22"/>
      <c r="I332" s="22"/>
      <c r="J332" s="22"/>
      <c r="K332" s="22"/>
    </row>
    <row r="333" spans="1:11">
      <c r="A333" s="6"/>
      <c r="B333" s="22"/>
      <c r="C333" s="22"/>
      <c r="D333" s="22"/>
      <c r="E333" s="22"/>
      <c r="F333" s="24"/>
      <c r="G333" s="22"/>
      <c r="H333" s="22"/>
      <c r="I333" s="22"/>
      <c r="J333" s="22"/>
      <c r="K333" s="22"/>
    </row>
    <row r="334" spans="1:11">
      <c r="A334" s="6"/>
      <c r="B334" s="22"/>
      <c r="C334" s="22"/>
      <c r="D334" s="22"/>
      <c r="E334" s="22"/>
      <c r="F334" s="24"/>
      <c r="G334" s="22"/>
      <c r="H334" s="22"/>
      <c r="I334" s="22"/>
      <c r="J334" s="22"/>
      <c r="K334" s="22"/>
    </row>
    <row r="335" spans="1:11">
      <c r="A335" s="6"/>
      <c r="B335" s="22"/>
      <c r="C335" s="22"/>
      <c r="D335" s="22"/>
      <c r="E335" s="22"/>
      <c r="F335" s="24"/>
      <c r="G335" s="22"/>
      <c r="H335" s="22"/>
      <c r="I335" s="22"/>
      <c r="J335" s="22"/>
      <c r="K335" s="22"/>
    </row>
    <row r="336" spans="1:11">
      <c r="A336" s="6"/>
      <c r="B336" s="22"/>
      <c r="C336" s="22"/>
      <c r="D336" s="22"/>
      <c r="E336" s="22"/>
      <c r="F336" s="24"/>
      <c r="G336" s="22"/>
      <c r="H336" s="22"/>
      <c r="I336" s="22"/>
      <c r="J336" s="22"/>
      <c r="K336" s="22"/>
    </row>
    <row r="337" spans="1:11">
      <c r="A337" s="6"/>
      <c r="B337" s="22"/>
      <c r="C337" s="22"/>
      <c r="D337" s="22"/>
      <c r="E337" s="22"/>
      <c r="F337" s="24"/>
      <c r="G337" s="22"/>
      <c r="H337" s="22"/>
      <c r="I337" s="22"/>
      <c r="J337" s="22"/>
      <c r="K337" s="22"/>
    </row>
    <row r="338" spans="1:11">
      <c r="A338" s="6"/>
      <c r="B338" s="22"/>
      <c r="C338" s="22"/>
      <c r="D338" s="22"/>
      <c r="E338" s="22"/>
      <c r="F338" s="24"/>
      <c r="G338" s="22"/>
      <c r="H338" s="22"/>
      <c r="I338" s="22"/>
      <c r="J338" s="22"/>
      <c r="K338" s="22"/>
    </row>
    <row r="339" spans="1:11">
      <c r="A339" s="6"/>
      <c r="B339" s="22"/>
      <c r="C339" s="22"/>
      <c r="D339" s="22"/>
      <c r="E339" s="22"/>
      <c r="F339" s="24"/>
      <c r="G339" s="22"/>
      <c r="H339" s="22"/>
      <c r="I339" s="22"/>
      <c r="J339" s="22"/>
      <c r="K339" s="22"/>
    </row>
    <row r="340" spans="1:11">
      <c r="A340" s="6"/>
      <c r="B340" s="22"/>
      <c r="C340" s="22"/>
      <c r="D340" s="22"/>
      <c r="E340" s="22"/>
      <c r="F340" s="24"/>
      <c r="G340" s="22"/>
      <c r="H340" s="22"/>
      <c r="I340" s="22"/>
      <c r="J340" s="22"/>
      <c r="K340" s="22"/>
    </row>
    <row r="341" spans="1:11">
      <c r="A341" s="6"/>
      <c r="B341" s="22"/>
      <c r="C341" s="22"/>
      <c r="D341" s="22"/>
      <c r="E341" s="22"/>
      <c r="F341" s="24"/>
      <c r="G341" s="22"/>
      <c r="H341" s="22"/>
      <c r="I341" s="22"/>
      <c r="J341" s="22"/>
      <c r="K341" s="22"/>
    </row>
    <row r="342" spans="1:11">
      <c r="A342" s="6"/>
      <c r="B342" s="22"/>
      <c r="C342" s="22"/>
      <c r="D342" s="22"/>
      <c r="E342" s="22"/>
      <c r="F342" s="24"/>
      <c r="G342" s="22"/>
      <c r="H342" s="22"/>
      <c r="I342" s="22"/>
      <c r="J342" s="22"/>
      <c r="K342" s="22"/>
    </row>
    <row r="343" spans="1:11">
      <c r="A343" s="6"/>
      <c r="B343" s="22"/>
      <c r="C343" s="22"/>
      <c r="D343" s="22"/>
      <c r="E343" s="22"/>
      <c r="F343" s="24"/>
      <c r="G343" s="22"/>
      <c r="H343" s="22"/>
      <c r="I343" s="22"/>
      <c r="J343" s="22"/>
      <c r="K343" s="22"/>
    </row>
    <row r="344" spans="1:11">
      <c r="A344" s="6"/>
      <c r="B344" s="22"/>
      <c r="C344" s="22"/>
      <c r="D344" s="22"/>
      <c r="E344" s="22"/>
      <c r="F344" s="24"/>
      <c r="G344" s="22"/>
      <c r="H344" s="22"/>
      <c r="I344" s="22"/>
      <c r="J344" s="22"/>
      <c r="K344" s="22"/>
    </row>
    <row r="345" spans="1:11">
      <c r="A345" s="6"/>
      <c r="B345" s="22"/>
      <c r="C345" s="22"/>
      <c r="D345" s="22"/>
      <c r="E345" s="22"/>
      <c r="F345" s="24"/>
      <c r="G345" s="22"/>
      <c r="H345" s="22"/>
      <c r="I345" s="22"/>
      <c r="J345" s="22"/>
      <c r="K345" s="22"/>
    </row>
    <row r="346" spans="1:11">
      <c r="A346" s="6"/>
      <c r="B346" s="22"/>
      <c r="C346" s="22"/>
      <c r="D346" s="22"/>
      <c r="E346" s="22"/>
      <c r="F346" s="24"/>
      <c r="G346" s="22"/>
      <c r="H346" s="22"/>
      <c r="I346" s="22"/>
      <c r="J346" s="22"/>
      <c r="K346" s="22"/>
    </row>
    <row r="347" spans="1:11">
      <c r="A347" s="6"/>
      <c r="B347" s="22"/>
      <c r="C347" s="22"/>
      <c r="D347" s="22"/>
      <c r="E347" s="22"/>
      <c r="F347" s="24"/>
      <c r="G347" s="22"/>
      <c r="H347" s="22"/>
      <c r="I347" s="22"/>
      <c r="J347" s="22"/>
      <c r="K347" s="22"/>
    </row>
    <row r="348" spans="1:11">
      <c r="A348" s="6"/>
      <c r="B348" s="22"/>
      <c r="C348" s="22"/>
      <c r="D348" s="22"/>
      <c r="E348" s="22"/>
      <c r="F348" s="24"/>
      <c r="G348" s="22"/>
      <c r="H348" s="22"/>
      <c r="I348" s="22"/>
      <c r="J348" s="22"/>
      <c r="K348" s="22"/>
    </row>
    <row r="349" spans="1:11">
      <c r="A349" s="6"/>
      <c r="B349" s="22"/>
      <c r="C349" s="22"/>
      <c r="D349" s="22"/>
      <c r="E349" s="22"/>
      <c r="F349" s="24"/>
      <c r="G349" s="22"/>
      <c r="H349" s="22"/>
      <c r="I349" s="22"/>
      <c r="J349" s="22"/>
      <c r="K349" s="22"/>
    </row>
    <row r="350" spans="1:11">
      <c r="A350" s="6"/>
      <c r="B350" s="22"/>
      <c r="C350" s="22"/>
      <c r="D350" s="22"/>
      <c r="E350" s="22"/>
      <c r="F350" s="24"/>
      <c r="G350" s="22"/>
      <c r="H350" s="22"/>
      <c r="I350" s="22"/>
      <c r="J350" s="22"/>
      <c r="K350" s="22"/>
    </row>
    <row r="351" spans="1:11">
      <c r="A351" s="6"/>
      <c r="B351" s="22"/>
      <c r="C351" s="22"/>
      <c r="D351" s="22"/>
      <c r="E351" s="22"/>
      <c r="F351" s="24"/>
      <c r="G351" s="22"/>
      <c r="H351" s="22"/>
      <c r="I351" s="22"/>
      <c r="J351" s="22"/>
      <c r="K351" s="22"/>
    </row>
    <row r="352" spans="1:11">
      <c r="A352" s="6"/>
      <c r="B352" s="22"/>
      <c r="C352" s="22"/>
      <c r="D352" s="22"/>
      <c r="E352" s="22"/>
      <c r="F352" s="24"/>
      <c r="G352" s="22"/>
      <c r="H352" s="22"/>
      <c r="I352" s="22"/>
      <c r="J352" s="22"/>
      <c r="K352" s="22"/>
    </row>
    <row r="353" spans="1:11">
      <c r="A353" s="6"/>
      <c r="B353" s="22"/>
      <c r="C353" s="22"/>
      <c r="D353" s="22"/>
      <c r="E353" s="22"/>
      <c r="F353" s="24"/>
      <c r="G353" s="22"/>
      <c r="H353" s="22"/>
      <c r="I353" s="22"/>
      <c r="J353" s="22"/>
      <c r="K353" s="22"/>
    </row>
    <row r="354" spans="1:11">
      <c r="A354" s="6"/>
      <c r="B354" s="22"/>
      <c r="C354" s="22"/>
      <c r="D354" s="22"/>
      <c r="E354" s="22"/>
      <c r="F354" s="24"/>
      <c r="G354" s="22"/>
      <c r="H354" s="22"/>
      <c r="I354" s="22"/>
      <c r="J354" s="22"/>
      <c r="K354" s="22"/>
    </row>
    <row r="355" spans="1:11">
      <c r="A355" s="6"/>
      <c r="B355" s="22"/>
      <c r="C355" s="22"/>
      <c r="D355" s="22"/>
      <c r="E355" s="22"/>
      <c r="F355" s="24"/>
      <c r="G355" s="22"/>
      <c r="H355" s="22"/>
      <c r="I355" s="22"/>
      <c r="J355" s="22"/>
      <c r="K355" s="22"/>
    </row>
    <row r="356" spans="1:11">
      <c r="A356" s="6"/>
      <c r="B356" s="22"/>
      <c r="C356" s="22"/>
      <c r="D356" s="22"/>
      <c r="E356" s="22"/>
      <c r="F356" s="24"/>
      <c r="G356" s="22"/>
      <c r="H356" s="22"/>
      <c r="I356" s="22"/>
      <c r="J356" s="22"/>
      <c r="K356" s="22"/>
    </row>
    <row r="357" spans="1:11">
      <c r="A357" s="6"/>
      <c r="B357" s="22"/>
      <c r="C357" s="22"/>
      <c r="D357" s="22"/>
      <c r="E357" s="22"/>
      <c r="F357" s="24"/>
      <c r="G357" s="22"/>
      <c r="H357" s="22"/>
      <c r="I357" s="22"/>
      <c r="J357" s="22"/>
      <c r="K357" s="22"/>
    </row>
    <row r="358" spans="1:11">
      <c r="A358" s="6"/>
      <c r="B358" s="22"/>
      <c r="C358" s="22"/>
      <c r="D358" s="22"/>
      <c r="E358" s="22"/>
      <c r="F358" s="24"/>
      <c r="G358" s="22"/>
      <c r="H358" s="22"/>
      <c r="I358" s="22"/>
      <c r="J358" s="22"/>
      <c r="K358" s="22"/>
    </row>
    <row r="359" spans="1:11">
      <c r="A359" s="6"/>
      <c r="B359" s="22"/>
      <c r="C359" s="22"/>
      <c r="D359" s="22"/>
      <c r="E359" s="22"/>
      <c r="F359" s="24"/>
      <c r="G359" s="22"/>
      <c r="H359" s="22"/>
      <c r="I359" s="22"/>
      <c r="J359" s="22"/>
      <c r="K359" s="22"/>
    </row>
    <row r="360" spans="1:11">
      <c r="A360" s="6"/>
      <c r="B360" s="22"/>
      <c r="C360" s="22"/>
      <c r="D360" s="22"/>
      <c r="E360" s="22"/>
      <c r="F360" s="24"/>
      <c r="G360" s="22"/>
      <c r="H360" s="22"/>
      <c r="I360" s="22"/>
      <c r="J360" s="22"/>
      <c r="K360" s="22"/>
    </row>
    <row r="361" spans="1:11">
      <c r="A361" s="6"/>
      <c r="B361" s="22"/>
      <c r="C361" s="22"/>
      <c r="D361" s="22"/>
      <c r="E361" s="22"/>
      <c r="F361" s="24"/>
      <c r="G361" s="22"/>
      <c r="H361" s="22"/>
      <c r="I361" s="22"/>
      <c r="J361" s="22"/>
      <c r="K361" s="22"/>
    </row>
    <row r="362" spans="1:11">
      <c r="A362" s="6"/>
      <c r="B362" s="22"/>
      <c r="C362" s="22"/>
      <c r="D362" s="22"/>
      <c r="E362" s="22"/>
      <c r="F362" s="24"/>
      <c r="G362" s="22"/>
      <c r="H362" s="22"/>
      <c r="I362" s="22"/>
      <c r="J362" s="22"/>
      <c r="K362" s="22"/>
    </row>
    <row r="363" spans="1:11">
      <c r="A363" s="6"/>
      <c r="B363" s="22"/>
      <c r="C363" s="22"/>
      <c r="D363" s="22"/>
      <c r="E363" s="22"/>
      <c r="F363" s="24"/>
      <c r="G363" s="22"/>
      <c r="H363" s="22"/>
      <c r="I363" s="22"/>
      <c r="J363" s="22"/>
      <c r="K363" s="22"/>
    </row>
    <row r="364" spans="1:11">
      <c r="A364" s="6"/>
      <c r="B364" s="22"/>
      <c r="C364" s="22"/>
      <c r="D364" s="22"/>
      <c r="E364" s="22"/>
      <c r="F364" s="24"/>
      <c r="G364" s="22"/>
      <c r="H364" s="22"/>
      <c r="I364" s="22"/>
      <c r="J364" s="22"/>
      <c r="K364" s="22"/>
    </row>
    <row r="365" spans="1:11">
      <c r="A365" s="6"/>
      <c r="B365" s="22"/>
      <c r="C365" s="22"/>
      <c r="D365" s="22"/>
      <c r="E365" s="22"/>
      <c r="F365" s="24"/>
      <c r="G365" s="22"/>
      <c r="H365" s="22"/>
      <c r="I365" s="22"/>
      <c r="J365" s="22"/>
      <c r="K365" s="22"/>
    </row>
    <row r="366" spans="1:11">
      <c r="A366" s="6"/>
      <c r="B366" s="22"/>
      <c r="C366" s="22"/>
      <c r="D366" s="22"/>
      <c r="E366" s="22"/>
      <c r="F366" s="24"/>
      <c r="G366" s="22"/>
      <c r="H366" s="22"/>
      <c r="I366" s="22"/>
      <c r="J366" s="22"/>
      <c r="K366" s="22"/>
    </row>
    <row r="367" spans="1:11">
      <c r="A367" s="6"/>
      <c r="B367" s="22"/>
      <c r="C367" s="22"/>
      <c r="D367" s="22"/>
      <c r="E367" s="22"/>
      <c r="F367" s="24"/>
      <c r="G367" s="22"/>
      <c r="H367" s="22"/>
      <c r="I367" s="22"/>
      <c r="J367" s="22"/>
      <c r="K367" s="22"/>
    </row>
    <row r="368" spans="1:11">
      <c r="A368" s="6"/>
      <c r="B368" s="22"/>
      <c r="C368" s="22"/>
      <c r="D368" s="22"/>
      <c r="E368" s="22"/>
      <c r="F368" s="24"/>
      <c r="G368" s="22"/>
      <c r="H368" s="22"/>
      <c r="I368" s="22"/>
      <c r="J368" s="22"/>
      <c r="K368" s="22"/>
    </row>
    <row r="369" spans="1:11">
      <c r="A369" s="6"/>
      <c r="B369" s="22"/>
      <c r="C369" s="22"/>
      <c r="D369" s="22"/>
      <c r="E369" s="22"/>
      <c r="F369" s="24"/>
      <c r="G369" s="22"/>
      <c r="H369" s="22"/>
      <c r="I369" s="22"/>
      <c r="J369" s="22"/>
      <c r="K369" s="22"/>
    </row>
    <row r="370" spans="1:11">
      <c r="A370" s="6"/>
      <c r="B370" s="22"/>
      <c r="C370" s="22"/>
      <c r="D370" s="22"/>
      <c r="E370" s="22"/>
      <c r="F370" s="24"/>
      <c r="G370" s="22"/>
      <c r="H370" s="22"/>
      <c r="I370" s="22"/>
      <c r="J370" s="22"/>
      <c r="K370" s="22"/>
    </row>
    <row r="371" spans="1:11">
      <c r="A371" s="6"/>
      <c r="B371" s="22"/>
      <c r="C371" s="22"/>
      <c r="D371" s="22"/>
      <c r="E371" s="22"/>
      <c r="F371" s="24"/>
      <c r="G371" s="22"/>
      <c r="H371" s="22"/>
      <c r="I371" s="22"/>
      <c r="J371" s="22"/>
      <c r="K371" s="22"/>
    </row>
    <row r="372" spans="1:11">
      <c r="A372" s="6"/>
      <c r="B372" s="22"/>
      <c r="C372" s="22"/>
      <c r="D372" s="22"/>
      <c r="E372" s="22"/>
      <c r="F372" s="24"/>
      <c r="G372" s="22"/>
      <c r="H372" s="22"/>
      <c r="I372" s="22"/>
      <c r="J372" s="22"/>
      <c r="K372" s="22"/>
    </row>
    <row r="373" spans="1:11">
      <c r="A373" s="6"/>
      <c r="B373" s="22"/>
      <c r="C373" s="22"/>
      <c r="D373" s="22"/>
      <c r="E373" s="22"/>
      <c r="F373" s="24"/>
      <c r="G373" s="22"/>
      <c r="H373" s="22"/>
      <c r="I373" s="22"/>
      <c r="J373" s="22"/>
      <c r="K373" s="22"/>
    </row>
    <row r="374" spans="1:11">
      <c r="A374" s="6"/>
      <c r="B374" s="22"/>
      <c r="C374" s="22"/>
      <c r="D374" s="22"/>
      <c r="E374" s="22"/>
      <c r="F374" s="24"/>
      <c r="G374" s="22"/>
      <c r="H374" s="22"/>
      <c r="I374" s="22"/>
      <c r="J374" s="22"/>
      <c r="K374" s="22"/>
    </row>
    <row r="375" spans="1:11">
      <c r="A375" s="6"/>
      <c r="B375" s="22"/>
      <c r="C375" s="22"/>
      <c r="D375" s="22"/>
      <c r="E375" s="22"/>
      <c r="F375" s="24"/>
      <c r="G375" s="22"/>
      <c r="H375" s="22"/>
      <c r="I375" s="22"/>
      <c r="J375" s="22"/>
      <c r="K375" s="22"/>
    </row>
    <row r="376" spans="1:11">
      <c r="A376" s="6"/>
      <c r="B376" s="22"/>
      <c r="C376" s="22"/>
      <c r="D376" s="22"/>
      <c r="E376" s="22"/>
      <c r="F376" s="24"/>
      <c r="G376" s="22"/>
      <c r="H376" s="22"/>
      <c r="I376" s="22"/>
      <c r="J376" s="22"/>
      <c r="K376" s="22"/>
    </row>
    <row r="377" spans="1:11">
      <c r="A377" s="6"/>
      <c r="B377" s="22"/>
      <c r="C377" s="22"/>
      <c r="D377" s="22"/>
      <c r="E377" s="22"/>
      <c r="F377" s="24"/>
      <c r="G377" s="22"/>
      <c r="H377" s="22"/>
      <c r="I377" s="22"/>
      <c r="J377" s="22"/>
      <c r="K377" s="22"/>
    </row>
    <row r="378" spans="1:11">
      <c r="A378" s="6"/>
      <c r="B378" s="22"/>
      <c r="C378" s="22"/>
      <c r="D378" s="22"/>
      <c r="E378" s="22"/>
      <c r="F378" s="24"/>
      <c r="G378" s="22"/>
      <c r="H378" s="22"/>
      <c r="I378" s="22"/>
      <c r="J378" s="22"/>
      <c r="K378" s="22"/>
    </row>
    <row r="379" spans="1:11">
      <c r="A379" s="6"/>
      <c r="B379" s="22"/>
      <c r="C379" s="22"/>
      <c r="D379" s="22"/>
      <c r="E379" s="22"/>
      <c r="F379" s="24"/>
      <c r="G379" s="22"/>
      <c r="H379" s="22"/>
      <c r="I379" s="22"/>
      <c r="J379" s="22"/>
      <c r="K379" s="22"/>
    </row>
    <row r="380" spans="1:11">
      <c r="A380" s="6"/>
      <c r="B380" s="22"/>
      <c r="C380" s="22"/>
      <c r="D380" s="22"/>
      <c r="E380" s="22"/>
      <c r="F380" s="24"/>
      <c r="G380" s="22"/>
      <c r="H380" s="22"/>
      <c r="I380" s="22"/>
      <c r="J380" s="22"/>
      <c r="K380" s="22"/>
    </row>
    <row r="381" spans="1:11">
      <c r="A381" s="6"/>
      <c r="B381" s="22"/>
      <c r="C381" s="22"/>
      <c r="D381" s="22"/>
      <c r="E381" s="22"/>
      <c r="F381" s="24"/>
      <c r="G381" s="22"/>
      <c r="H381" s="22"/>
      <c r="I381" s="22"/>
      <c r="J381" s="22"/>
      <c r="K381" s="22"/>
    </row>
    <row r="382" spans="1:11">
      <c r="A382" s="6"/>
      <c r="B382" s="22"/>
      <c r="C382" s="22"/>
      <c r="D382" s="22"/>
      <c r="E382" s="22"/>
      <c r="F382" s="24"/>
      <c r="G382" s="22"/>
      <c r="H382" s="22"/>
      <c r="I382" s="22"/>
      <c r="J382" s="22"/>
      <c r="K382" s="22"/>
    </row>
    <row r="383" spans="1:11">
      <c r="A383" s="6"/>
      <c r="B383" s="22"/>
      <c r="C383" s="22"/>
      <c r="D383" s="22"/>
      <c r="E383" s="22"/>
      <c r="F383" s="24"/>
      <c r="G383" s="22"/>
      <c r="H383" s="22"/>
      <c r="I383" s="22"/>
      <c r="J383" s="22"/>
      <c r="K383" s="22"/>
    </row>
    <row r="384" spans="1:11">
      <c r="A384" s="6"/>
      <c r="B384" s="22"/>
      <c r="C384" s="22"/>
      <c r="D384" s="22"/>
      <c r="E384" s="22"/>
      <c r="F384" s="24"/>
      <c r="G384" s="22"/>
      <c r="H384" s="22"/>
      <c r="I384" s="22"/>
      <c r="J384" s="22"/>
      <c r="K384" s="22"/>
    </row>
    <row r="385" spans="1:11">
      <c r="A385" s="6"/>
      <c r="B385" s="22"/>
      <c r="C385" s="22"/>
      <c r="D385" s="22"/>
      <c r="E385" s="22"/>
      <c r="F385" s="24"/>
      <c r="G385" s="22"/>
      <c r="H385" s="22"/>
      <c r="I385" s="22"/>
      <c r="J385" s="22"/>
      <c r="K385" s="22"/>
    </row>
    <row r="386" spans="1:11">
      <c r="A386" s="6"/>
      <c r="B386" s="22"/>
      <c r="C386" s="22"/>
      <c r="D386" s="22"/>
      <c r="E386" s="22"/>
      <c r="F386" s="24"/>
      <c r="G386" s="22"/>
      <c r="H386" s="22"/>
      <c r="I386" s="22"/>
      <c r="J386" s="22"/>
      <c r="K386" s="22"/>
    </row>
    <row r="387" spans="1:11">
      <c r="A387" s="6"/>
      <c r="B387" s="22"/>
      <c r="C387" s="22"/>
      <c r="D387" s="22"/>
      <c r="E387" s="22"/>
      <c r="F387" s="24"/>
      <c r="G387" s="22"/>
      <c r="H387" s="22"/>
      <c r="I387" s="22"/>
      <c r="J387" s="22"/>
      <c r="K387" s="22"/>
    </row>
    <row r="388" spans="1:11">
      <c r="A388" s="6"/>
      <c r="B388" s="22"/>
      <c r="C388" s="22"/>
      <c r="D388" s="22"/>
      <c r="E388" s="22"/>
      <c r="F388" s="24"/>
      <c r="G388" s="22"/>
      <c r="H388" s="22"/>
      <c r="I388" s="22"/>
      <c r="J388" s="22"/>
      <c r="K388" s="22"/>
    </row>
    <row r="389" spans="1:11">
      <c r="A389" s="6"/>
      <c r="B389" s="22"/>
      <c r="C389" s="22"/>
      <c r="D389" s="22"/>
      <c r="E389" s="22"/>
      <c r="F389" s="24"/>
      <c r="G389" s="22"/>
      <c r="H389" s="22"/>
      <c r="I389" s="22"/>
      <c r="J389" s="22"/>
      <c r="K389" s="22"/>
    </row>
    <row r="390" spans="1:11">
      <c r="A390" s="6"/>
      <c r="B390" s="22"/>
      <c r="C390" s="22"/>
      <c r="D390" s="22"/>
      <c r="E390" s="22"/>
      <c r="F390" s="24"/>
      <c r="G390" s="22"/>
      <c r="H390" s="22"/>
      <c r="I390" s="22"/>
      <c r="J390" s="22"/>
      <c r="K390" s="22"/>
    </row>
    <row r="391" spans="1:11">
      <c r="A391" s="6"/>
      <c r="B391" s="22"/>
      <c r="C391" s="22"/>
      <c r="D391" s="22"/>
      <c r="E391" s="22"/>
      <c r="F391" s="24"/>
      <c r="G391" s="22"/>
      <c r="H391" s="22"/>
      <c r="I391" s="22"/>
      <c r="J391" s="22"/>
      <c r="K391" s="22"/>
    </row>
    <row r="392" spans="1:11">
      <c r="A392" s="6"/>
      <c r="B392" s="22"/>
      <c r="C392" s="22"/>
      <c r="D392" s="22"/>
      <c r="E392" s="22"/>
      <c r="F392" s="24"/>
      <c r="G392" s="22"/>
      <c r="H392" s="22"/>
      <c r="I392" s="22"/>
      <c r="J392" s="22"/>
      <c r="K392" s="22"/>
    </row>
    <row r="393" spans="1:11">
      <c r="A393" s="6"/>
      <c r="B393" s="22"/>
      <c r="C393" s="22"/>
      <c r="D393" s="22"/>
      <c r="E393" s="22"/>
      <c r="F393" s="24"/>
      <c r="G393" s="22"/>
      <c r="H393" s="22"/>
      <c r="I393" s="22"/>
      <c r="J393" s="22"/>
      <c r="K393" s="22"/>
    </row>
    <row r="394" spans="1:11">
      <c r="A394" s="6"/>
      <c r="B394" s="22"/>
      <c r="C394" s="22"/>
      <c r="D394" s="22"/>
      <c r="E394" s="22"/>
      <c r="F394" s="24"/>
      <c r="G394" s="22"/>
      <c r="H394" s="22"/>
      <c r="I394" s="22"/>
      <c r="J394" s="22"/>
      <c r="K394" s="22"/>
    </row>
    <row r="395" spans="1:11">
      <c r="A395" s="6"/>
      <c r="B395" s="22"/>
      <c r="C395" s="22"/>
      <c r="D395" s="22"/>
      <c r="E395" s="22"/>
      <c r="F395" s="24"/>
      <c r="G395" s="22"/>
      <c r="H395" s="22"/>
      <c r="I395" s="22"/>
      <c r="J395" s="22"/>
      <c r="K395" s="22"/>
    </row>
    <row r="396" spans="1:11">
      <c r="A396" s="6"/>
      <c r="B396" s="22"/>
      <c r="C396" s="22"/>
      <c r="D396" s="22"/>
      <c r="E396" s="22"/>
      <c r="F396" s="24"/>
      <c r="G396" s="22"/>
      <c r="H396" s="22"/>
      <c r="I396" s="22"/>
      <c r="J396" s="22"/>
      <c r="K396" s="22"/>
    </row>
    <row r="397" spans="1:11">
      <c r="A397" s="6"/>
      <c r="B397" s="22"/>
      <c r="C397" s="22"/>
      <c r="D397" s="22"/>
      <c r="E397" s="22"/>
      <c r="F397" s="24"/>
      <c r="G397" s="22"/>
      <c r="H397" s="22"/>
      <c r="I397" s="22"/>
      <c r="J397" s="22"/>
      <c r="K397" s="22"/>
    </row>
    <row r="398" spans="1:11">
      <c r="A398" s="6"/>
      <c r="B398" s="22"/>
      <c r="C398" s="22"/>
      <c r="D398" s="22"/>
      <c r="E398" s="22"/>
      <c r="F398" s="24"/>
      <c r="G398" s="22"/>
      <c r="H398" s="22"/>
      <c r="I398" s="22"/>
      <c r="J398" s="22"/>
      <c r="K398" s="22"/>
    </row>
    <row r="399" spans="1:11">
      <c r="A399" s="6"/>
      <c r="B399" s="22"/>
      <c r="C399" s="22"/>
      <c r="D399" s="22"/>
      <c r="E399" s="22"/>
      <c r="F399" s="24"/>
      <c r="G399" s="22"/>
      <c r="H399" s="22"/>
      <c r="I399" s="22"/>
      <c r="J399" s="22"/>
      <c r="K399" s="22"/>
    </row>
    <row r="400" spans="1:11">
      <c r="A400" s="6"/>
      <c r="B400" s="22"/>
      <c r="C400" s="22"/>
      <c r="D400" s="22"/>
      <c r="E400" s="22"/>
      <c r="F400" s="24"/>
      <c r="G400" s="22"/>
      <c r="H400" s="22"/>
      <c r="I400" s="22"/>
      <c r="J400" s="22"/>
      <c r="K400" s="22"/>
    </row>
    <row r="401" spans="1:11">
      <c r="A401" s="6"/>
      <c r="B401" s="22"/>
      <c r="C401" s="22"/>
      <c r="D401" s="22"/>
      <c r="E401" s="22"/>
      <c r="F401" s="24"/>
      <c r="G401" s="22"/>
      <c r="H401" s="22"/>
      <c r="I401" s="22"/>
      <c r="J401" s="22"/>
      <c r="K401" s="22"/>
    </row>
    <row r="402" spans="1:11">
      <c r="A402" s="6"/>
      <c r="B402" s="22"/>
      <c r="C402" s="22"/>
      <c r="D402" s="22"/>
      <c r="E402" s="22"/>
      <c r="F402" s="24"/>
      <c r="G402" s="22"/>
      <c r="H402" s="22"/>
      <c r="I402" s="22"/>
      <c r="J402" s="22"/>
      <c r="K402" s="22"/>
    </row>
    <row r="403" spans="1:11">
      <c r="A403" s="6"/>
      <c r="B403" s="22"/>
      <c r="C403" s="22"/>
      <c r="D403" s="22"/>
      <c r="E403" s="22"/>
      <c r="F403" s="24"/>
      <c r="G403" s="22"/>
      <c r="H403" s="22"/>
      <c r="I403" s="22"/>
      <c r="J403" s="22"/>
      <c r="K403" s="22"/>
    </row>
    <row r="404" spans="1:11">
      <c r="A404" s="6"/>
      <c r="B404" s="22"/>
      <c r="C404" s="22"/>
      <c r="D404" s="22"/>
      <c r="E404" s="22"/>
      <c r="F404" s="24"/>
      <c r="G404" s="22"/>
      <c r="H404" s="22"/>
      <c r="I404" s="22"/>
      <c r="J404" s="22"/>
      <c r="K404" s="22"/>
    </row>
    <row r="405" spans="1:11">
      <c r="A405" s="6"/>
      <c r="B405" s="22"/>
      <c r="C405" s="22"/>
      <c r="D405" s="22"/>
      <c r="E405" s="22"/>
      <c r="F405" s="24"/>
      <c r="G405" s="22"/>
      <c r="H405" s="22"/>
      <c r="I405" s="22"/>
      <c r="J405" s="22"/>
      <c r="K405" s="22"/>
    </row>
    <row r="406" spans="1:11">
      <c r="A406" s="6"/>
      <c r="B406" s="22"/>
      <c r="C406" s="22"/>
      <c r="D406" s="22"/>
      <c r="E406" s="22"/>
      <c r="F406" s="24"/>
      <c r="G406" s="22"/>
      <c r="H406" s="22"/>
      <c r="I406" s="22"/>
      <c r="J406" s="22"/>
      <c r="K406" s="22"/>
    </row>
    <row r="407" spans="1:11">
      <c r="A407" s="6"/>
      <c r="B407" s="22"/>
      <c r="C407" s="22"/>
      <c r="D407" s="22"/>
      <c r="E407" s="22"/>
      <c r="F407" s="24"/>
      <c r="G407" s="22"/>
      <c r="H407" s="22"/>
      <c r="I407" s="22"/>
      <c r="J407" s="22"/>
      <c r="K407" s="22"/>
    </row>
    <row r="408" spans="1:11">
      <c r="A408" s="6"/>
      <c r="B408" s="22"/>
      <c r="C408" s="22"/>
      <c r="D408" s="22"/>
      <c r="E408" s="22"/>
      <c r="F408" s="24"/>
      <c r="G408" s="22"/>
      <c r="H408" s="22"/>
      <c r="I408" s="22"/>
      <c r="J408" s="22"/>
      <c r="K408" s="22"/>
    </row>
    <row r="409" spans="1:11">
      <c r="A409" s="6"/>
      <c r="B409" s="22"/>
      <c r="C409" s="22"/>
      <c r="D409" s="22"/>
      <c r="E409" s="22"/>
      <c r="F409" s="24"/>
      <c r="G409" s="22"/>
      <c r="H409" s="22"/>
      <c r="I409" s="22"/>
      <c r="J409" s="22"/>
      <c r="K409" s="22"/>
    </row>
    <row r="410" spans="1:11">
      <c r="A410" s="6"/>
      <c r="B410" s="22"/>
      <c r="C410" s="22"/>
      <c r="D410" s="22"/>
      <c r="E410" s="22"/>
      <c r="F410" s="24"/>
      <c r="G410" s="22"/>
      <c r="H410" s="22"/>
      <c r="I410" s="22"/>
      <c r="J410" s="22"/>
      <c r="K410" s="22"/>
    </row>
    <row r="411" spans="1:11">
      <c r="A411" s="6"/>
      <c r="B411" s="22"/>
      <c r="C411" s="22"/>
      <c r="D411" s="22"/>
      <c r="E411" s="22"/>
      <c r="F411" s="24"/>
      <c r="G411" s="22"/>
      <c r="H411" s="22"/>
      <c r="I411" s="22"/>
      <c r="J411" s="22"/>
      <c r="K411" s="22"/>
    </row>
    <row r="412" spans="1:11">
      <c r="A412" s="6"/>
      <c r="B412" s="22"/>
      <c r="C412" s="22"/>
      <c r="D412" s="22"/>
      <c r="E412" s="22"/>
      <c r="F412" s="24"/>
      <c r="G412" s="22"/>
      <c r="H412" s="22"/>
      <c r="I412" s="22"/>
      <c r="J412" s="22"/>
      <c r="K412" s="22"/>
    </row>
    <row r="413" spans="1:11">
      <c r="A413" s="6"/>
      <c r="B413" s="22"/>
      <c r="C413" s="22"/>
      <c r="D413" s="22"/>
      <c r="E413" s="22"/>
      <c r="F413" s="24"/>
      <c r="G413" s="22"/>
      <c r="H413" s="22"/>
      <c r="I413" s="22"/>
      <c r="J413" s="22"/>
      <c r="K413" s="22"/>
    </row>
    <row r="414" spans="1:11">
      <c r="A414" s="6"/>
      <c r="B414" s="22"/>
      <c r="C414" s="22"/>
      <c r="D414" s="22"/>
      <c r="E414" s="22"/>
      <c r="F414" s="24"/>
      <c r="G414" s="22"/>
      <c r="H414" s="22"/>
      <c r="I414" s="22"/>
      <c r="J414" s="22"/>
      <c r="K414" s="22"/>
    </row>
    <row r="415" spans="1:11">
      <c r="A415" s="6"/>
      <c r="B415" s="22"/>
      <c r="C415" s="22"/>
      <c r="D415" s="22"/>
      <c r="E415" s="22"/>
      <c r="F415" s="24"/>
      <c r="G415" s="22"/>
      <c r="H415" s="22"/>
      <c r="I415" s="22"/>
      <c r="J415" s="22"/>
      <c r="K415" s="22"/>
    </row>
    <row r="416" spans="1:11">
      <c r="A416" s="6"/>
      <c r="B416" s="22"/>
      <c r="C416" s="22"/>
      <c r="D416" s="22"/>
      <c r="E416" s="22"/>
      <c r="F416" s="24"/>
      <c r="G416" s="22"/>
      <c r="H416" s="22"/>
      <c r="I416" s="22"/>
      <c r="J416" s="22"/>
      <c r="K416" s="22"/>
    </row>
    <row r="417" spans="1:11">
      <c r="A417" s="6"/>
      <c r="B417" s="22"/>
      <c r="C417" s="22"/>
      <c r="D417" s="22"/>
      <c r="E417" s="22"/>
      <c r="F417" s="24"/>
      <c r="G417" s="22"/>
      <c r="H417" s="22"/>
      <c r="I417" s="22"/>
      <c r="J417" s="22"/>
      <c r="K417" s="22"/>
    </row>
    <row r="418" spans="1:11">
      <c r="A418" s="6"/>
      <c r="B418" s="22"/>
      <c r="C418" s="22"/>
      <c r="D418" s="22"/>
      <c r="E418" s="22"/>
      <c r="F418" s="24"/>
      <c r="G418" s="22"/>
      <c r="H418" s="22"/>
      <c r="I418" s="22"/>
      <c r="J418" s="22"/>
      <c r="K418" s="22"/>
    </row>
    <row r="419" spans="1:11">
      <c r="A419" s="6"/>
      <c r="B419" s="22"/>
      <c r="C419" s="22"/>
      <c r="D419" s="22"/>
      <c r="E419" s="22"/>
      <c r="F419" s="24"/>
      <c r="G419" s="22"/>
      <c r="H419" s="22"/>
      <c r="I419" s="22"/>
      <c r="J419" s="22"/>
      <c r="K419" s="22"/>
    </row>
    <row r="420" spans="1:11">
      <c r="A420" s="6"/>
      <c r="B420" s="22"/>
      <c r="C420" s="22"/>
      <c r="D420" s="22"/>
      <c r="E420" s="22"/>
      <c r="F420" s="24"/>
      <c r="G420" s="22"/>
      <c r="H420" s="22"/>
      <c r="I420" s="22"/>
      <c r="J420" s="22"/>
      <c r="K420" s="22"/>
    </row>
    <row r="421" spans="1:11">
      <c r="A421" s="6"/>
      <c r="B421" s="22"/>
      <c r="C421" s="22"/>
      <c r="D421" s="22"/>
      <c r="E421" s="22"/>
      <c r="F421" s="24"/>
      <c r="G421" s="22"/>
      <c r="H421" s="22"/>
      <c r="I421" s="22"/>
      <c r="J421" s="22"/>
      <c r="K421" s="22"/>
    </row>
    <row r="422" spans="1:11">
      <c r="A422" s="6"/>
      <c r="B422" s="22"/>
      <c r="C422" s="22"/>
      <c r="D422" s="22"/>
      <c r="E422" s="22"/>
      <c r="F422" s="24"/>
      <c r="G422" s="22"/>
      <c r="H422" s="22"/>
      <c r="I422" s="22"/>
      <c r="J422" s="22"/>
      <c r="K422" s="22"/>
    </row>
    <row r="423" spans="1:11">
      <c r="A423" s="6"/>
      <c r="B423" s="22"/>
      <c r="C423" s="22"/>
      <c r="D423" s="22"/>
      <c r="E423" s="22"/>
      <c r="F423" s="24"/>
      <c r="G423" s="22"/>
      <c r="H423" s="22"/>
      <c r="I423" s="22"/>
      <c r="J423" s="22"/>
      <c r="K423" s="22"/>
    </row>
    <row r="424" spans="1:11">
      <c r="A424" s="6"/>
      <c r="B424" s="22"/>
      <c r="C424" s="22"/>
      <c r="D424" s="22"/>
      <c r="E424" s="22"/>
      <c r="F424" s="24"/>
      <c r="G424" s="22"/>
      <c r="H424" s="22"/>
      <c r="I424" s="22"/>
      <c r="J424" s="22"/>
      <c r="K424" s="22"/>
    </row>
    <row r="425" spans="1:11">
      <c r="A425" s="6"/>
      <c r="B425" s="22"/>
      <c r="C425" s="22"/>
      <c r="D425" s="22"/>
      <c r="E425" s="22"/>
      <c r="F425" s="24"/>
      <c r="G425" s="22"/>
      <c r="H425" s="22"/>
      <c r="I425" s="22"/>
      <c r="J425" s="22"/>
      <c r="K425" s="22"/>
    </row>
    <row r="426" spans="1:11">
      <c r="A426" s="6"/>
      <c r="B426" s="22"/>
      <c r="C426" s="22"/>
      <c r="D426" s="22"/>
      <c r="E426" s="22"/>
      <c r="F426" s="24"/>
      <c r="G426" s="22"/>
      <c r="H426" s="22"/>
      <c r="I426" s="22"/>
      <c r="J426" s="22"/>
      <c r="K426" s="22"/>
    </row>
    <row r="427" spans="1:11">
      <c r="A427" s="6"/>
      <c r="B427" s="22"/>
      <c r="C427" s="22"/>
      <c r="D427" s="22"/>
      <c r="E427" s="22"/>
      <c r="F427" s="24"/>
      <c r="G427" s="22"/>
      <c r="H427" s="22"/>
      <c r="I427" s="22"/>
      <c r="J427" s="22"/>
      <c r="K427" s="22"/>
    </row>
    <row r="428" spans="1:11">
      <c r="A428" s="6"/>
      <c r="B428" s="22"/>
      <c r="C428" s="22"/>
      <c r="D428" s="22"/>
      <c r="E428" s="22"/>
      <c r="F428" s="24"/>
      <c r="G428" s="22"/>
      <c r="H428" s="22"/>
      <c r="I428" s="22"/>
      <c r="J428" s="22"/>
      <c r="K428" s="22"/>
    </row>
    <row r="429" spans="1:11">
      <c r="A429" s="6"/>
      <c r="B429" s="22"/>
      <c r="C429" s="22"/>
      <c r="D429" s="22"/>
      <c r="E429" s="22"/>
      <c r="F429" s="24"/>
      <c r="G429" s="22"/>
      <c r="H429" s="22"/>
      <c r="I429" s="22"/>
      <c r="J429" s="22"/>
      <c r="K429" s="22"/>
    </row>
    <row r="430" spans="1:11">
      <c r="A430" s="6"/>
      <c r="B430" s="22"/>
      <c r="C430" s="22"/>
      <c r="D430" s="22"/>
      <c r="E430" s="22"/>
      <c r="F430" s="24"/>
      <c r="G430" s="22"/>
      <c r="H430" s="22"/>
      <c r="I430" s="22"/>
      <c r="J430" s="22"/>
      <c r="K430" s="22"/>
    </row>
    <row r="431" spans="1:11">
      <c r="A431" s="6"/>
      <c r="B431" s="22"/>
      <c r="C431" s="22"/>
      <c r="D431" s="22"/>
      <c r="E431" s="22"/>
      <c r="F431" s="24"/>
      <c r="G431" s="22"/>
      <c r="H431" s="22"/>
      <c r="I431" s="22"/>
      <c r="J431" s="22"/>
      <c r="K431" s="22"/>
    </row>
    <row r="432" spans="1:11">
      <c r="A432" s="6"/>
      <c r="B432" s="22"/>
      <c r="C432" s="22"/>
      <c r="D432" s="22"/>
      <c r="E432" s="22"/>
      <c r="F432" s="24"/>
      <c r="G432" s="22"/>
      <c r="H432" s="22"/>
      <c r="I432" s="22"/>
      <c r="J432" s="22"/>
      <c r="K432" s="22"/>
    </row>
    <row r="433" spans="1:11">
      <c r="A433" s="6"/>
      <c r="B433" s="22"/>
      <c r="C433" s="22"/>
      <c r="D433" s="22"/>
      <c r="E433" s="22"/>
      <c r="F433" s="24"/>
      <c r="G433" s="22"/>
      <c r="H433" s="22"/>
      <c r="I433" s="22"/>
      <c r="J433" s="22"/>
      <c r="K433" s="22"/>
    </row>
    <row r="434" spans="1:11">
      <c r="A434" s="6"/>
      <c r="B434" s="22"/>
      <c r="C434" s="22"/>
      <c r="D434" s="22"/>
      <c r="E434" s="22"/>
      <c r="F434" s="24"/>
      <c r="G434" s="22"/>
      <c r="H434" s="22"/>
      <c r="I434" s="22"/>
      <c r="J434" s="22"/>
      <c r="K434" s="22"/>
    </row>
    <row r="435" spans="1:11">
      <c r="A435" s="6"/>
      <c r="B435" s="22"/>
      <c r="C435" s="22"/>
      <c r="D435" s="22"/>
      <c r="E435" s="22"/>
      <c r="F435" s="24"/>
      <c r="G435" s="22"/>
      <c r="H435" s="22"/>
      <c r="I435" s="22"/>
      <c r="J435" s="22"/>
      <c r="K435" s="22"/>
    </row>
    <row r="436" spans="1:11">
      <c r="A436" s="6"/>
      <c r="B436" s="22"/>
      <c r="C436" s="22"/>
      <c r="D436" s="22"/>
      <c r="E436" s="22"/>
      <c r="F436" s="24"/>
      <c r="G436" s="22"/>
      <c r="H436" s="22"/>
      <c r="I436" s="22"/>
      <c r="J436" s="22"/>
      <c r="K436" s="22"/>
    </row>
    <row r="437" spans="1:11">
      <c r="A437" s="6"/>
      <c r="B437" s="22"/>
      <c r="C437" s="22"/>
      <c r="D437" s="22"/>
      <c r="E437" s="22"/>
      <c r="F437" s="24"/>
      <c r="G437" s="22"/>
      <c r="H437" s="22"/>
      <c r="I437" s="22"/>
      <c r="J437" s="22"/>
      <c r="K437" s="22"/>
    </row>
    <row r="438" spans="1:11">
      <c r="A438" s="6"/>
      <c r="B438" s="22"/>
      <c r="C438" s="22"/>
      <c r="D438" s="22"/>
      <c r="E438" s="22"/>
      <c r="F438" s="24"/>
      <c r="G438" s="22"/>
      <c r="H438" s="22"/>
      <c r="I438" s="22"/>
      <c r="J438" s="22"/>
      <c r="K438" s="22"/>
    </row>
    <row r="439" spans="1:11">
      <c r="A439" s="6"/>
      <c r="B439" s="22"/>
      <c r="C439" s="22"/>
      <c r="D439" s="22"/>
      <c r="E439" s="22"/>
      <c r="F439" s="24"/>
      <c r="G439" s="22"/>
      <c r="H439" s="22"/>
      <c r="I439" s="22"/>
      <c r="J439" s="22"/>
      <c r="K439" s="22"/>
    </row>
    <row r="440" spans="1:11">
      <c r="A440" s="6"/>
      <c r="B440" s="22"/>
      <c r="C440" s="22"/>
      <c r="D440" s="22"/>
      <c r="E440" s="22"/>
      <c r="F440" s="24"/>
      <c r="G440" s="22"/>
      <c r="H440" s="22"/>
      <c r="I440" s="22"/>
      <c r="J440" s="22"/>
      <c r="K440" s="22"/>
    </row>
    <row r="441" spans="1:11">
      <c r="A441" s="6"/>
      <c r="B441" s="22"/>
      <c r="C441" s="22"/>
      <c r="D441" s="22"/>
      <c r="E441" s="22"/>
      <c r="F441" s="24"/>
      <c r="G441" s="22"/>
      <c r="H441" s="22"/>
      <c r="I441" s="22"/>
      <c r="J441" s="22"/>
      <c r="K441" s="22"/>
    </row>
    <row r="442" spans="1:11">
      <c r="A442" s="6"/>
      <c r="B442" s="22"/>
      <c r="C442" s="22"/>
      <c r="D442" s="22"/>
      <c r="E442" s="22"/>
      <c r="F442" s="24"/>
      <c r="G442" s="22"/>
      <c r="H442" s="22"/>
      <c r="I442" s="22"/>
      <c r="J442" s="22"/>
      <c r="K442" s="22"/>
    </row>
    <row r="443" spans="1:11">
      <c r="A443" s="6"/>
      <c r="B443" s="22"/>
      <c r="C443" s="22"/>
      <c r="D443" s="22"/>
      <c r="E443" s="22"/>
      <c r="F443" s="24"/>
      <c r="G443" s="22"/>
      <c r="H443" s="22"/>
      <c r="I443" s="22"/>
      <c r="J443" s="22"/>
      <c r="K443" s="22"/>
    </row>
    <row r="444" spans="1:11">
      <c r="A444" s="6"/>
      <c r="B444" s="22"/>
      <c r="C444" s="22"/>
      <c r="D444" s="22"/>
      <c r="E444" s="22"/>
      <c r="F444" s="24"/>
      <c r="G444" s="22"/>
      <c r="H444" s="22"/>
      <c r="I444" s="22"/>
      <c r="J444" s="22"/>
      <c r="K444" s="22"/>
    </row>
    <row r="445" spans="1:11">
      <c r="A445" s="6"/>
      <c r="B445" s="22"/>
      <c r="C445" s="22"/>
      <c r="D445" s="22"/>
      <c r="E445" s="22"/>
      <c r="F445" s="24"/>
      <c r="G445" s="22"/>
      <c r="H445" s="22"/>
      <c r="I445" s="22"/>
      <c r="J445" s="22"/>
      <c r="K445" s="22"/>
    </row>
    <row r="446" spans="1:11">
      <c r="A446" s="6"/>
      <c r="B446" s="22"/>
      <c r="C446" s="22"/>
      <c r="D446" s="22"/>
      <c r="E446" s="22"/>
      <c r="F446" s="24"/>
      <c r="G446" s="22"/>
      <c r="H446" s="22"/>
      <c r="I446" s="22"/>
      <c r="J446" s="22"/>
      <c r="K446" s="22"/>
    </row>
    <row r="447" spans="1:11">
      <c r="A447" s="6"/>
      <c r="B447" s="22"/>
      <c r="C447" s="22"/>
      <c r="D447" s="22"/>
      <c r="E447" s="22"/>
      <c r="F447" s="24"/>
      <c r="G447" s="22"/>
      <c r="H447" s="22"/>
      <c r="I447" s="22"/>
      <c r="J447" s="22"/>
      <c r="K447" s="22"/>
    </row>
    <row r="448" spans="1:11">
      <c r="A448" s="6"/>
      <c r="B448" s="22"/>
      <c r="C448" s="22"/>
      <c r="D448" s="22"/>
      <c r="E448" s="22"/>
      <c r="F448" s="24"/>
      <c r="G448" s="22"/>
      <c r="H448" s="22"/>
      <c r="I448" s="22"/>
      <c r="J448" s="22"/>
      <c r="K448" s="22"/>
    </row>
    <row r="449" spans="1:11">
      <c r="A449" s="6"/>
      <c r="B449" s="22"/>
      <c r="C449" s="22"/>
      <c r="D449" s="22"/>
      <c r="E449" s="22"/>
      <c r="F449" s="24"/>
      <c r="G449" s="22"/>
      <c r="H449" s="22"/>
      <c r="I449" s="22"/>
      <c r="J449" s="22"/>
      <c r="K449" s="22"/>
    </row>
    <row r="450" spans="1:11">
      <c r="A450" s="6"/>
      <c r="B450" s="22"/>
      <c r="C450" s="22"/>
      <c r="D450" s="22"/>
      <c r="E450" s="22"/>
      <c r="F450" s="24"/>
      <c r="G450" s="22"/>
      <c r="H450" s="22"/>
      <c r="I450" s="22"/>
      <c r="J450" s="22"/>
      <c r="K450" s="22"/>
    </row>
    <row r="451" spans="1:11">
      <c r="A451" s="6"/>
      <c r="B451" s="22"/>
      <c r="C451" s="22"/>
      <c r="D451" s="22"/>
      <c r="E451" s="22"/>
      <c r="F451" s="24"/>
      <c r="G451" s="22"/>
      <c r="H451" s="22"/>
      <c r="I451" s="22"/>
      <c r="J451" s="22"/>
      <c r="K451" s="22"/>
    </row>
    <row r="452" spans="1:11">
      <c r="A452" s="6"/>
      <c r="B452" s="22"/>
      <c r="C452" s="22"/>
      <c r="D452" s="22"/>
      <c r="E452" s="22"/>
      <c r="F452" s="24"/>
      <c r="G452" s="22"/>
      <c r="H452" s="22"/>
      <c r="I452" s="22"/>
      <c r="J452" s="22"/>
      <c r="K452" s="22"/>
    </row>
    <row r="453" spans="1:11">
      <c r="A453" s="6"/>
      <c r="B453" s="22"/>
      <c r="C453" s="22"/>
      <c r="D453" s="22"/>
      <c r="E453" s="22"/>
      <c r="F453" s="24"/>
      <c r="G453" s="22"/>
      <c r="H453" s="22"/>
      <c r="I453" s="22"/>
      <c r="J453" s="22"/>
      <c r="K453" s="22"/>
    </row>
    <row r="454" spans="1:11">
      <c r="A454" s="6"/>
      <c r="B454" s="22"/>
      <c r="C454" s="22"/>
      <c r="D454" s="22"/>
      <c r="E454" s="22"/>
      <c r="F454" s="24"/>
      <c r="G454" s="22"/>
      <c r="H454" s="22"/>
      <c r="I454" s="22"/>
      <c r="J454" s="22"/>
      <c r="K454" s="22"/>
    </row>
    <row r="455" spans="1:11">
      <c r="A455" s="6"/>
      <c r="B455" s="22"/>
      <c r="C455" s="22"/>
      <c r="D455" s="22"/>
      <c r="E455" s="22"/>
      <c r="F455" s="24"/>
      <c r="G455" s="22"/>
      <c r="H455" s="22"/>
      <c r="I455" s="22"/>
      <c r="J455" s="22"/>
      <c r="K455" s="22"/>
    </row>
    <row r="456" spans="1:11">
      <c r="A456" s="6"/>
      <c r="B456" s="22"/>
      <c r="C456" s="22"/>
      <c r="D456" s="22"/>
      <c r="E456" s="22"/>
      <c r="F456" s="24"/>
      <c r="G456" s="22"/>
      <c r="H456" s="22"/>
      <c r="I456" s="22"/>
      <c r="J456" s="22"/>
      <c r="K456" s="22"/>
    </row>
    <row r="457" spans="1:11">
      <c r="A457" s="6"/>
      <c r="B457" s="22"/>
      <c r="C457" s="22"/>
      <c r="D457" s="22"/>
      <c r="E457" s="22"/>
      <c r="F457" s="24"/>
      <c r="G457" s="22"/>
      <c r="H457" s="22"/>
      <c r="I457" s="22"/>
      <c r="J457" s="22"/>
      <c r="K457" s="22"/>
    </row>
    <row r="458" spans="1:11">
      <c r="A458" s="6"/>
      <c r="B458" s="22"/>
      <c r="C458" s="22"/>
      <c r="D458" s="22"/>
      <c r="E458" s="22"/>
      <c r="F458" s="24"/>
      <c r="G458" s="22"/>
      <c r="H458" s="22"/>
      <c r="I458" s="22"/>
      <c r="J458" s="22"/>
      <c r="K458" s="22"/>
    </row>
    <row r="459" spans="1:11">
      <c r="A459" s="6"/>
      <c r="B459" s="22"/>
      <c r="C459" s="22"/>
      <c r="D459" s="22"/>
      <c r="E459" s="22"/>
      <c r="F459" s="24"/>
      <c r="G459" s="22"/>
      <c r="H459" s="22"/>
      <c r="I459" s="22"/>
      <c r="J459" s="22"/>
      <c r="K459" s="22"/>
    </row>
    <row r="460" spans="1:11">
      <c r="A460" s="6"/>
      <c r="B460" s="22"/>
      <c r="C460" s="22"/>
      <c r="D460" s="22"/>
      <c r="E460" s="22"/>
      <c r="F460" s="24"/>
      <c r="G460" s="22"/>
      <c r="H460" s="22"/>
      <c r="I460" s="22"/>
      <c r="J460" s="22"/>
      <c r="K460" s="22"/>
    </row>
    <row r="461" spans="1:11">
      <c r="A461" s="6"/>
      <c r="B461" s="22"/>
      <c r="C461" s="22"/>
      <c r="D461" s="22"/>
      <c r="E461" s="22"/>
      <c r="F461" s="24"/>
      <c r="G461" s="22"/>
      <c r="H461" s="22"/>
      <c r="I461" s="22"/>
      <c r="J461" s="22"/>
      <c r="K461" s="22"/>
    </row>
    <row r="462" spans="1:11">
      <c r="A462" s="6"/>
      <c r="B462" s="22"/>
      <c r="C462" s="22"/>
      <c r="D462" s="22"/>
      <c r="E462" s="22"/>
      <c r="F462" s="24"/>
      <c r="G462" s="22"/>
      <c r="H462" s="22"/>
      <c r="I462" s="22"/>
      <c r="J462" s="22"/>
      <c r="K462" s="22"/>
    </row>
    <row r="463" spans="1:11">
      <c r="A463" s="6"/>
      <c r="B463" s="22"/>
      <c r="C463" s="22"/>
      <c r="D463" s="22"/>
      <c r="E463" s="22"/>
      <c r="F463" s="24"/>
      <c r="G463" s="22"/>
      <c r="H463" s="22"/>
      <c r="I463" s="22"/>
      <c r="J463" s="22"/>
      <c r="K463" s="22"/>
    </row>
    <row r="464" spans="1:11">
      <c r="A464" s="6"/>
      <c r="B464" s="22"/>
      <c r="C464" s="22"/>
      <c r="D464" s="22"/>
      <c r="E464" s="22"/>
      <c r="F464" s="24"/>
      <c r="G464" s="22"/>
      <c r="H464" s="22"/>
      <c r="I464" s="22"/>
      <c r="J464" s="22"/>
      <c r="K464" s="22"/>
    </row>
    <row r="465" spans="1:11">
      <c r="A465" s="6"/>
      <c r="B465" s="22"/>
      <c r="C465" s="22"/>
      <c r="D465" s="22"/>
      <c r="E465" s="22"/>
      <c r="F465" s="24"/>
      <c r="G465" s="22"/>
      <c r="H465" s="22"/>
      <c r="I465" s="22"/>
      <c r="J465" s="22"/>
      <c r="K465" s="22"/>
    </row>
    <row r="466" spans="1:11">
      <c r="A466" s="6"/>
      <c r="B466" s="22"/>
      <c r="C466" s="22"/>
      <c r="D466" s="22"/>
      <c r="E466" s="22"/>
      <c r="F466" s="24"/>
      <c r="G466" s="22"/>
      <c r="H466" s="22"/>
      <c r="I466" s="22"/>
      <c r="J466" s="22"/>
      <c r="K466" s="22"/>
    </row>
    <row r="467" spans="1:11">
      <c r="A467" s="6"/>
      <c r="B467" s="22"/>
      <c r="C467" s="22"/>
      <c r="D467" s="22"/>
      <c r="E467" s="22"/>
      <c r="F467" s="24"/>
      <c r="G467" s="22"/>
      <c r="H467" s="22"/>
      <c r="I467" s="22"/>
      <c r="J467" s="22"/>
      <c r="K467" s="22"/>
    </row>
    <row r="468" spans="1:11">
      <c r="A468" s="6"/>
      <c r="B468" s="22"/>
      <c r="C468" s="22"/>
      <c r="D468" s="22"/>
      <c r="E468" s="22"/>
      <c r="F468" s="24"/>
      <c r="G468" s="22"/>
      <c r="H468" s="22"/>
      <c r="I468" s="22"/>
      <c r="J468" s="22"/>
      <c r="K468" s="22"/>
    </row>
    <row r="469" spans="1:11">
      <c r="A469" s="6"/>
      <c r="B469" s="22"/>
      <c r="C469" s="22"/>
      <c r="D469" s="22"/>
      <c r="E469" s="22"/>
      <c r="F469" s="24"/>
      <c r="G469" s="22"/>
      <c r="H469" s="22"/>
      <c r="I469" s="22"/>
      <c r="J469" s="22"/>
      <c r="K469" s="22"/>
    </row>
    <row r="470" spans="1:11">
      <c r="A470" s="6"/>
      <c r="B470" s="22"/>
      <c r="C470" s="22"/>
      <c r="D470" s="22"/>
      <c r="E470" s="22"/>
      <c r="F470" s="24"/>
      <c r="G470" s="22"/>
      <c r="H470" s="22"/>
      <c r="I470" s="22"/>
      <c r="J470" s="22"/>
      <c r="K470" s="22"/>
    </row>
    <row r="471" spans="1:11">
      <c r="A471" s="6"/>
      <c r="B471" s="22"/>
      <c r="C471" s="22"/>
      <c r="D471" s="22"/>
      <c r="E471" s="22"/>
      <c r="F471" s="24"/>
      <c r="G471" s="22"/>
      <c r="H471" s="22"/>
      <c r="I471" s="22"/>
      <c r="J471" s="22"/>
      <c r="K471" s="22"/>
    </row>
    <row r="472" spans="1:11">
      <c r="A472" s="6"/>
      <c r="B472" s="22"/>
      <c r="C472" s="22"/>
      <c r="D472" s="22"/>
      <c r="E472" s="22"/>
      <c r="F472" s="24"/>
      <c r="G472" s="22"/>
      <c r="H472" s="22"/>
      <c r="I472" s="22"/>
      <c r="J472" s="22"/>
      <c r="K472" s="22"/>
    </row>
    <row r="473" spans="1:11">
      <c r="A473" s="6"/>
      <c r="B473" s="22"/>
      <c r="C473" s="22"/>
      <c r="D473" s="22"/>
      <c r="E473" s="22"/>
      <c r="F473" s="24"/>
      <c r="G473" s="22"/>
      <c r="H473" s="22"/>
      <c r="I473" s="22"/>
      <c r="J473" s="22"/>
      <c r="K473" s="22"/>
    </row>
    <row r="474" spans="1:11">
      <c r="A474" s="6"/>
      <c r="B474" s="22"/>
      <c r="C474" s="22"/>
      <c r="D474" s="22"/>
      <c r="E474" s="22"/>
      <c r="F474" s="24"/>
      <c r="G474" s="22"/>
      <c r="H474" s="22"/>
      <c r="I474" s="22"/>
      <c r="J474" s="22"/>
      <c r="K474" s="22"/>
    </row>
    <row r="475" spans="1:11">
      <c r="A475" s="6"/>
      <c r="B475" s="22"/>
      <c r="C475" s="22"/>
      <c r="D475" s="22"/>
      <c r="E475" s="22"/>
      <c r="F475" s="24"/>
      <c r="G475" s="22"/>
      <c r="H475" s="22"/>
      <c r="I475" s="22"/>
      <c r="J475" s="22"/>
      <c r="K475" s="22"/>
    </row>
    <row r="476" spans="1:11">
      <c r="A476" s="6"/>
      <c r="B476" s="22"/>
      <c r="C476" s="22"/>
      <c r="D476" s="22"/>
      <c r="E476" s="22"/>
      <c r="F476" s="24"/>
      <c r="G476" s="22"/>
      <c r="H476" s="22"/>
      <c r="I476" s="22"/>
      <c r="J476" s="22"/>
      <c r="K476" s="22"/>
    </row>
    <row r="477" spans="1:11">
      <c r="A477" s="6"/>
      <c r="B477" s="22"/>
      <c r="C477" s="22"/>
      <c r="D477" s="22"/>
      <c r="E477" s="22"/>
      <c r="F477" s="24"/>
      <c r="G477" s="22"/>
      <c r="H477" s="22"/>
      <c r="I477" s="22"/>
      <c r="J477" s="22"/>
      <c r="K477" s="22"/>
    </row>
    <row r="478" spans="1:11">
      <c r="A478" s="6"/>
      <c r="B478" s="22"/>
      <c r="C478" s="22"/>
      <c r="D478" s="22"/>
      <c r="E478" s="22"/>
      <c r="F478" s="24"/>
      <c r="G478" s="22"/>
      <c r="H478" s="22"/>
      <c r="I478" s="22"/>
      <c r="J478" s="22"/>
      <c r="K478" s="22"/>
    </row>
    <row r="479" spans="1:11">
      <c r="A479" s="6"/>
      <c r="B479" s="22"/>
      <c r="C479" s="22"/>
      <c r="D479" s="22"/>
      <c r="E479" s="22"/>
      <c r="F479" s="24"/>
      <c r="G479" s="22"/>
      <c r="H479" s="22"/>
      <c r="I479" s="22"/>
      <c r="J479" s="22"/>
      <c r="K479" s="22"/>
    </row>
    <row r="480" spans="1:11">
      <c r="A480" s="6"/>
      <c r="B480" s="22"/>
      <c r="C480" s="22"/>
      <c r="D480" s="22"/>
      <c r="E480" s="22"/>
      <c r="F480" s="24"/>
      <c r="G480" s="22"/>
      <c r="H480" s="22"/>
      <c r="I480" s="22"/>
      <c r="J480" s="22"/>
      <c r="K480" s="22"/>
    </row>
    <row r="481" spans="1:11">
      <c r="A481" s="6"/>
      <c r="B481" s="22"/>
      <c r="C481" s="22"/>
      <c r="D481" s="22"/>
      <c r="E481" s="22"/>
      <c r="F481" s="24"/>
      <c r="G481" s="22"/>
      <c r="H481" s="22"/>
      <c r="I481" s="22"/>
      <c r="J481" s="22"/>
      <c r="K481" s="22"/>
    </row>
    <row r="482" spans="1:11">
      <c r="A482" s="6"/>
      <c r="B482" s="22"/>
      <c r="C482" s="22"/>
      <c r="D482" s="22"/>
      <c r="E482" s="22"/>
      <c r="F482" s="24"/>
      <c r="G482" s="22"/>
      <c r="H482" s="22"/>
      <c r="I482" s="22"/>
      <c r="J482" s="22"/>
      <c r="K482" s="22"/>
    </row>
    <row r="483" spans="1:11">
      <c r="A483" s="6"/>
      <c r="B483" s="22"/>
      <c r="C483" s="22"/>
      <c r="D483" s="22"/>
      <c r="E483" s="22"/>
      <c r="F483" s="24"/>
      <c r="G483" s="22"/>
      <c r="H483" s="22"/>
      <c r="I483" s="22"/>
      <c r="J483" s="22"/>
      <c r="K483" s="22"/>
    </row>
    <row r="484" spans="1:11">
      <c r="A484" s="6"/>
      <c r="B484" s="22"/>
      <c r="C484" s="22"/>
      <c r="D484" s="22"/>
      <c r="E484" s="22"/>
      <c r="F484" s="24"/>
      <c r="G484" s="22"/>
      <c r="H484" s="22"/>
      <c r="I484" s="22"/>
      <c r="J484" s="22"/>
      <c r="K484" s="22"/>
    </row>
    <row r="485" spans="1:11">
      <c r="A485" s="6"/>
      <c r="B485" s="22"/>
      <c r="C485" s="22"/>
      <c r="D485" s="22"/>
      <c r="E485" s="22"/>
      <c r="F485" s="24"/>
      <c r="G485" s="22"/>
      <c r="H485" s="22"/>
      <c r="I485" s="22"/>
      <c r="J485" s="22"/>
      <c r="K485" s="22"/>
    </row>
    <row r="486" spans="1:11">
      <c r="A486" s="6"/>
      <c r="B486" s="22"/>
      <c r="C486" s="22"/>
      <c r="D486" s="22"/>
      <c r="E486" s="22"/>
      <c r="F486" s="24"/>
      <c r="G486" s="22"/>
      <c r="H486" s="22"/>
      <c r="I486" s="22"/>
      <c r="J486" s="22"/>
      <c r="K486" s="22"/>
    </row>
    <row r="487" spans="1:11">
      <c r="A487" s="6"/>
      <c r="B487" s="22"/>
      <c r="C487" s="22"/>
      <c r="D487" s="22"/>
      <c r="E487" s="22"/>
      <c r="F487" s="24"/>
      <c r="G487" s="22"/>
      <c r="H487" s="22"/>
      <c r="I487" s="22"/>
      <c r="J487" s="22"/>
      <c r="K487" s="22"/>
    </row>
    <row r="488" spans="1:11">
      <c r="A488" s="6"/>
      <c r="B488" s="22"/>
      <c r="C488" s="22"/>
      <c r="D488" s="22"/>
      <c r="E488" s="22"/>
      <c r="F488" s="24"/>
      <c r="G488" s="22"/>
      <c r="H488" s="22"/>
      <c r="I488" s="22"/>
      <c r="J488" s="22"/>
      <c r="K488" s="22"/>
    </row>
    <row r="489" spans="1:11">
      <c r="A489" s="6"/>
      <c r="B489" s="22"/>
      <c r="C489" s="22"/>
      <c r="D489" s="22"/>
      <c r="E489" s="22"/>
      <c r="F489" s="24"/>
      <c r="G489" s="22"/>
      <c r="H489" s="22"/>
      <c r="I489" s="22"/>
      <c r="J489" s="22"/>
      <c r="K489" s="22"/>
    </row>
    <row r="490" spans="1:11">
      <c r="A490" s="6"/>
      <c r="B490" s="22"/>
      <c r="C490" s="22"/>
      <c r="D490" s="22"/>
      <c r="E490" s="22"/>
      <c r="F490" s="24"/>
      <c r="G490" s="22"/>
      <c r="H490" s="22"/>
      <c r="I490" s="22"/>
      <c r="J490" s="22"/>
      <c r="K490" s="22"/>
    </row>
    <row r="491" spans="1:11">
      <c r="A491" s="6"/>
      <c r="B491" s="22"/>
      <c r="C491" s="22"/>
      <c r="D491" s="22"/>
      <c r="E491" s="22"/>
      <c r="F491" s="24"/>
      <c r="G491" s="22"/>
      <c r="H491" s="22"/>
      <c r="I491" s="22"/>
      <c r="J491" s="22"/>
      <c r="K491" s="22"/>
    </row>
    <row r="492" spans="1:11">
      <c r="A492" s="6"/>
      <c r="B492" s="22"/>
      <c r="C492" s="22"/>
      <c r="D492" s="22"/>
      <c r="E492" s="22"/>
      <c r="F492" s="24"/>
      <c r="G492" s="22"/>
      <c r="H492" s="22"/>
      <c r="I492" s="22"/>
      <c r="J492" s="22"/>
      <c r="K492" s="22"/>
    </row>
    <row r="493" spans="1:11">
      <c r="A493" s="6"/>
      <c r="B493" s="22"/>
      <c r="C493" s="22"/>
      <c r="D493" s="22"/>
      <c r="E493" s="22"/>
      <c r="F493" s="24"/>
      <c r="G493" s="22"/>
      <c r="H493" s="22"/>
      <c r="I493" s="22"/>
      <c r="J493" s="22"/>
      <c r="K493" s="22"/>
    </row>
    <row r="494" spans="1:11">
      <c r="A494" s="6"/>
      <c r="B494" s="22"/>
      <c r="C494" s="22"/>
      <c r="D494" s="22"/>
      <c r="E494" s="22"/>
      <c r="F494" s="24"/>
      <c r="G494" s="22"/>
      <c r="H494" s="22"/>
      <c r="I494" s="22"/>
      <c r="J494" s="22"/>
      <c r="K494" s="22"/>
    </row>
  </sheetData>
  <autoFilter ref="A3:K86" xr:uid="{7F7BC286-380A-48EC-B389-34AACF0F128C}"/>
  <mergeCells count="3">
    <mergeCell ref="G2:I2"/>
    <mergeCell ref="J2:K2"/>
    <mergeCell ref="B1:K1"/>
  </mergeCells>
  <conditionalFormatting sqref="A4:K86">
    <cfRule type="expression" dxfId="12" priority="3">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910AB-3466-40D0-BCC3-21D72F72A2B4}">
  <sheetPr>
    <tabColor rgb="FFB7C7EB"/>
  </sheetPr>
  <dimension ref="A1:DW1455"/>
  <sheetViews>
    <sheetView showGridLines="0" zoomScale="57" zoomScaleNormal="57" zoomScaleSheetLayoutView="50" workbookViewId="0">
      <pane ySplit="4" topLeftCell="A5" activePane="bottomLeft" state="frozen"/>
      <selection pane="bottomLeft" activeCell="B13" sqref="B13"/>
    </sheetView>
  </sheetViews>
  <sheetFormatPr defaultColWidth="9.140625" defaultRowHeight="15"/>
  <cols>
    <col min="1" max="1" width="26.42578125" style="7" customWidth="1"/>
    <col min="2" max="2" width="26.42578125" style="43" customWidth="1"/>
    <col min="3" max="3" width="16.85546875" style="48" customWidth="1"/>
    <col min="4" max="4" width="13.42578125" style="48" customWidth="1"/>
    <col min="5" max="5" width="14.140625" style="48" customWidth="1"/>
    <col min="6" max="6" width="13.42578125" style="48" customWidth="1"/>
    <col min="7" max="7" width="12.7109375" style="44" customWidth="1"/>
    <col min="8" max="8" width="14" style="44" customWidth="1"/>
    <col min="9" max="9" width="14.42578125" style="44" customWidth="1"/>
    <col min="10" max="10" width="16.140625" style="44" customWidth="1"/>
    <col min="11" max="11" width="13" style="44" customWidth="1"/>
    <col min="12" max="12" width="18.140625" style="45" customWidth="1"/>
    <col min="13" max="13" width="16.42578125" style="45" customWidth="1"/>
    <col min="14" max="14" width="13.28515625" style="45" customWidth="1"/>
    <col min="15" max="15" width="16.85546875" style="45" customWidth="1"/>
    <col min="16" max="16" width="16.7109375" style="45" customWidth="1"/>
    <col min="17" max="17" width="14.85546875" style="46" customWidth="1"/>
    <col min="18" max="18" width="14.28515625" style="46" customWidth="1"/>
    <col min="19" max="19" width="14.7109375" style="46" customWidth="1"/>
    <col min="20" max="20" width="16.42578125" style="46" customWidth="1"/>
    <col min="21" max="21" width="15.140625" style="46" customWidth="1"/>
    <col min="22" max="26" width="14.42578125" style="46" customWidth="1"/>
    <col min="27" max="27" width="26.85546875" style="47" customWidth="1"/>
    <col min="28" max="28" width="18.7109375" style="12" customWidth="1"/>
    <col min="29" max="29" width="20.42578125" style="12" customWidth="1"/>
    <col min="30" max="30" width="22.42578125" style="12" customWidth="1"/>
    <col min="31" max="31" width="9.140625" style="6"/>
    <col min="68" max="68" width="16.140625" customWidth="1"/>
    <col min="69" max="69" width="15.85546875" customWidth="1"/>
    <col min="79" max="79" width="14.5703125" customWidth="1"/>
    <col min="81" max="81" width="10.42578125" customWidth="1"/>
    <col min="82" max="82" width="10.5703125" customWidth="1"/>
    <col min="83" max="83" width="10.28515625" customWidth="1"/>
    <col min="93" max="93" width="11.42578125" customWidth="1"/>
    <col min="94" max="94" width="14.140625" customWidth="1"/>
    <col min="114" max="16384" width="9.140625" style="28"/>
  </cols>
  <sheetData>
    <row r="1" spans="1:127" s="38" customFormat="1" ht="35.25" customHeight="1" thickBot="1">
      <c r="A1" s="35"/>
      <c r="B1" s="213" t="s">
        <v>429</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36"/>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s="37"/>
      <c r="DK1" s="37"/>
      <c r="DL1" s="37"/>
      <c r="DM1" s="37"/>
      <c r="DN1" s="37"/>
      <c r="DO1" s="37"/>
      <c r="DP1" s="37"/>
      <c r="DQ1" s="37"/>
      <c r="DR1" s="37"/>
      <c r="DS1" s="37"/>
      <c r="DT1" s="37"/>
      <c r="DU1" s="37"/>
      <c r="DV1" s="37"/>
      <c r="DW1" s="37"/>
    </row>
    <row r="2" spans="1:127" s="62" customFormat="1" ht="26.25" customHeight="1" thickBot="1">
      <c r="A2" s="179"/>
      <c r="B2" s="59"/>
      <c r="C2" s="222" t="s">
        <v>430</v>
      </c>
      <c r="D2" s="223"/>
      <c r="E2" s="223"/>
      <c r="F2" s="224"/>
      <c r="G2" s="225" t="s">
        <v>431</v>
      </c>
      <c r="H2" s="226"/>
      <c r="I2" s="226"/>
      <c r="J2" s="226"/>
      <c r="K2" s="227"/>
      <c r="L2" s="234" t="s">
        <v>432</v>
      </c>
      <c r="M2" s="235"/>
      <c r="N2" s="235"/>
      <c r="O2" s="235"/>
      <c r="P2" s="235"/>
      <c r="Q2" s="220"/>
      <c r="R2" s="220"/>
      <c r="S2" s="220"/>
      <c r="T2" s="220"/>
      <c r="U2" s="220"/>
      <c r="V2" s="221"/>
      <c r="W2" s="218" t="s">
        <v>433</v>
      </c>
      <c r="X2" s="218"/>
      <c r="Y2" s="218"/>
      <c r="Z2" s="219"/>
      <c r="AA2" s="60" t="s">
        <v>434</v>
      </c>
      <c r="AB2" s="210" t="s">
        <v>435</v>
      </c>
      <c r="AC2" s="211"/>
      <c r="AD2" s="212"/>
      <c r="AE2" s="61"/>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row>
    <row r="3" spans="1:127" s="41" customFormat="1" ht="135" customHeight="1" thickBot="1">
      <c r="A3" s="26" t="s">
        <v>53</v>
      </c>
      <c r="B3" s="39"/>
      <c r="C3" s="238" t="s">
        <v>436</v>
      </c>
      <c r="D3" s="236"/>
      <c r="E3" s="236" t="s">
        <v>437</v>
      </c>
      <c r="F3" s="237"/>
      <c r="G3" s="228" t="s">
        <v>438</v>
      </c>
      <c r="H3" s="229"/>
      <c r="I3" s="229"/>
      <c r="J3" s="229"/>
      <c r="K3" s="230"/>
      <c r="L3" s="231" t="s">
        <v>439</v>
      </c>
      <c r="M3" s="232"/>
      <c r="N3" s="232"/>
      <c r="O3" s="232"/>
      <c r="P3" s="233"/>
      <c r="Q3" s="239" t="s">
        <v>440</v>
      </c>
      <c r="R3" s="240"/>
      <c r="S3" s="240"/>
      <c r="T3" s="240"/>
      <c r="U3" s="240"/>
      <c r="V3" s="241"/>
      <c r="W3" s="215" t="s">
        <v>441</v>
      </c>
      <c r="X3" s="216"/>
      <c r="Y3" s="216"/>
      <c r="Z3" s="217"/>
      <c r="AA3" s="116" t="s">
        <v>442</v>
      </c>
      <c r="AB3" s="63" t="s">
        <v>443</v>
      </c>
      <c r="AC3" s="63" t="s">
        <v>444</v>
      </c>
      <c r="AD3" s="64" t="s">
        <v>445</v>
      </c>
      <c r="AE3" s="40"/>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row>
    <row r="4" spans="1:127" s="42" customFormat="1" ht="108.75" customHeight="1" thickBot="1">
      <c r="A4" s="11" t="s">
        <v>56</v>
      </c>
      <c r="B4" s="146" t="s">
        <v>446</v>
      </c>
      <c r="C4" s="150" t="s">
        <v>447</v>
      </c>
      <c r="D4" s="147" t="s">
        <v>448</v>
      </c>
      <c r="E4" s="147" t="s">
        <v>449</v>
      </c>
      <c r="F4" s="148" t="s">
        <v>450</v>
      </c>
      <c r="G4" s="121" t="s">
        <v>451</v>
      </c>
      <c r="H4" s="121" t="s">
        <v>452</v>
      </c>
      <c r="I4" s="121" t="s">
        <v>453</v>
      </c>
      <c r="J4" s="121" t="s">
        <v>454</v>
      </c>
      <c r="K4" s="122" t="s">
        <v>455</v>
      </c>
      <c r="L4" s="123" t="s">
        <v>456</v>
      </c>
      <c r="M4" s="124" t="s">
        <v>457</v>
      </c>
      <c r="N4" s="124" t="s">
        <v>458</v>
      </c>
      <c r="O4" s="124" t="s">
        <v>459</v>
      </c>
      <c r="P4" s="125" t="s">
        <v>460</v>
      </c>
      <c r="Q4" s="58" t="s">
        <v>461</v>
      </c>
      <c r="R4" s="58" t="s">
        <v>462</v>
      </c>
      <c r="S4" s="58" t="s">
        <v>463</v>
      </c>
      <c r="T4" s="58" t="s">
        <v>464</v>
      </c>
      <c r="U4" s="58" t="s">
        <v>40</v>
      </c>
      <c r="V4" s="126" t="s">
        <v>41</v>
      </c>
      <c r="W4" s="55" t="s">
        <v>465</v>
      </c>
      <c r="X4" s="56" t="s">
        <v>466</v>
      </c>
      <c r="Y4" s="56" t="s">
        <v>467</v>
      </c>
      <c r="Z4" s="57" t="s">
        <v>468</v>
      </c>
      <c r="AA4" s="120" t="s">
        <v>46</v>
      </c>
      <c r="AB4" s="127" t="s">
        <v>469</v>
      </c>
      <c r="AC4" s="127" t="s">
        <v>470</v>
      </c>
      <c r="AD4" s="128" t="s">
        <v>471</v>
      </c>
      <c r="AE4" s="22"/>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row>
    <row r="5" spans="1:127" customFormat="1" ht="12.75" customHeight="1">
      <c r="A5" s="180" t="s">
        <v>62</v>
      </c>
      <c r="B5" s="173" t="s">
        <v>383</v>
      </c>
      <c r="C5" s="113">
        <v>0</v>
      </c>
      <c r="D5" s="109">
        <v>0</v>
      </c>
      <c r="E5" s="109">
        <v>0.89</v>
      </c>
      <c r="F5" s="109">
        <v>0.88</v>
      </c>
      <c r="G5" s="113"/>
      <c r="H5" s="109"/>
      <c r="I5" s="109">
        <v>5.9671311738109994E-2</v>
      </c>
      <c r="J5" s="109">
        <v>0.15276876835194744</v>
      </c>
      <c r="K5" s="110">
        <v>0.13124789993744812</v>
      </c>
      <c r="L5" s="113"/>
      <c r="M5" s="109"/>
      <c r="N5" s="109">
        <v>1.8000000000000002E-2</v>
      </c>
      <c r="O5" s="109">
        <v>2.3E-2</v>
      </c>
      <c r="P5" s="110">
        <v>2.2000000000000002E-2</v>
      </c>
      <c r="Q5" s="109"/>
      <c r="R5" s="109"/>
      <c r="S5" s="109"/>
      <c r="T5" s="109">
        <v>0.20899999999999999</v>
      </c>
      <c r="U5" s="109">
        <v>0.27200000000000002</v>
      </c>
      <c r="V5" s="110">
        <v>0.26035895046815744</v>
      </c>
      <c r="W5" s="113">
        <v>0.28699999999999998</v>
      </c>
      <c r="X5" s="109">
        <v>0.44900000000000001</v>
      </c>
      <c r="Y5" s="109"/>
      <c r="Z5" s="110"/>
      <c r="AA5" s="117"/>
      <c r="AB5" s="113">
        <v>0.19800000000000001</v>
      </c>
      <c r="AC5" s="109">
        <v>2.7000000000000003E-2</v>
      </c>
      <c r="AD5" s="110">
        <v>0.245</v>
      </c>
    </row>
    <row r="6" spans="1:127" customFormat="1" ht="12.75" customHeight="1">
      <c r="A6" s="181" t="s">
        <v>63</v>
      </c>
      <c r="B6" s="174" t="s">
        <v>384</v>
      </c>
      <c r="C6" s="115">
        <v>0</v>
      </c>
      <c r="D6" s="90">
        <v>0</v>
      </c>
      <c r="E6" s="90">
        <v>0</v>
      </c>
      <c r="F6" s="90">
        <v>0</v>
      </c>
      <c r="G6" s="115">
        <v>0</v>
      </c>
      <c r="H6" s="90">
        <v>0</v>
      </c>
      <c r="I6" s="90">
        <v>0.28399999999999997</v>
      </c>
      <c r="J6" s="90">
        <v>0.40500000000000003</v>
      </c>
      <c r="K6" s="91">
        <v>0</v>
      </c>
      <c r="L6" s="115">
        <v>0</v>
      </c>
      <c r="M6" s="90">
        <v>0</v>
      </c>
      <c r="N6" s="90">
        <v>0.02</v>
      </c>
      <c r="O6" s="90">
        <v>3.1E-2</v>
      </c>
      <c r="P6" s="91">
        <v>0</v>
      </c>
      <c r="Q6" s="90">
        <v>0.44900000000000001</v>
      </c>
      <c r="R6" s="90">
        <v>0.44900000000000001</v>
      </c>
      <c r="S6" s="90">
        <v>0.44900000000000001</v>
      </c>
      <c r="T6" s="90">
        <v>0.19800000000000001</v>
      </c>
      <c r="U6" s="90">
        <v>0.13900000000000001</v>
      </c>
      <c r="V6" s="91">
        <v>0</v>
      </c>
      <c r="W6" s="115">
        <v>0.502</v>
      </c>
      <c r="X6" s="90">
        <v>0.57500000000000007</v>
      </c>
      <c r="Y6" s="90">
        <v>0.44900000000000001</v>
      </c>
      <c r="Z6" s="91">
        <v>0.44900000000000001</v>
      </c>
      <c r="AA6" s="119">
        <v>0.44900000000000001</v>
      </c>
      <c r="AB6" s="115">
        <v>0.44900000000000001</v>
      </c>
      <c r="AC6" s="90">
        <v>8.1000000000000003E-2</v>
      </c>
      <c r="AD6" s="91">
        <v>0.14099999999999999</v>
      </c>
      <c r="AE6" s="1"/>
      <c r="DJ6" s="1"/>
      <c r="DK6" s="1"/>
      <c r="DL6" s="1"/>
      <c r="DM6" s="1"/>
      <c r="DN6" s="1"/>
      <c r="DO6" s="1"/>
      <c r="DP6" s="1"/>
      <c r="DQ6" s="1"/>
      <c r="DR6" s="1"/>
      <c r="DS6" s="1"/>
      <c r="DT6" s="1"/>
      <c r="DU6" s="1"/>
      <c r="DV6" s="1"/>
      <c r="DW6" s="1"/>
    </row>
    <row r="7" spans="1:127" customFormat="1" ht="12.75" customHeight="1">
      <c r="A7" s="182" t="s">
        <v>64</v>
      </c>
      <c r="B7" s="175" t="s">
        <v>386</v>
      </c>
      <c r="C7" s="114">
        <v>0.38600000000000001</v>
      </c>
      <c r="D7" s="111">
        <v>0.04</v>
      </c>
      <c r="E7" s="111">
        <v>0.28599999999999998</v>
      </c>
      <c r="F7" s="111">
        <v>0.54500000000000004</v>
      </c>
      <c r="G7" s="114">
        <v>0.20100000000000001</v>
      </c>
      <c r="H7" s="111">
        <v>0.36</v>
      </c>
      <c r="I7" s="111">
        <v>7.5999999999999998E-2</v>
      </c>
      <c r="J7" s="111">
        <v>0.13200000000000001</v>
      </c>
      <c r="K7" s="112">
        <v>0.11600000000000001</v>
      </c>
      <c r="L7" s="114">
        <v>1.0999999999999999E-2</v>
      </c>
      <c r="M7" s="111">
        <v>1.4E-2</v>
      </c>
      <c r="N7" s="111">
        <v>4.0000000000000001E-3</v>
      </c>
      <c r="O7" s="111">
        <v>8.0000000000000002E-3</v>
      </c>
      <c r="P7" s="112">
        <v>7.0000000000000001E-3</v>
      </c>
      <c r="Q7" s="111">
        <v>0.54300000000000004</v>
      </c>
      <c r="R7" s="111">
        <v>0.39700000000000002</v>
      </c>
      <c r="S7" s="111">
        <v>0.47299999999999998</v>
      </c>
      <c r="T7" s="111">
        <v>0.43</v>
      </c>
      <c r="U7" s="111">
        <v>0.40899999999999997</v>
      </c>
      <c r="V7" s="112">
        <v>0.41499999999999998</v>
      </c>
      <c r="W7" s="114">
        <v>0.51</v>
      </c>
      <c r="X7" s="111">
        <v>0.54899999999999993</v>
      </c>
      <c r="Y7" s="111">
        <v>0.755</v>
      </c>
      <c r="Z7" s="112">
        <v>0.77100000000000002</v>
      </c>
      <c r="AA7" s="118"/>
      <c r="AB7" s="114">
        <v>0.125</v>
      </c>
      <c r="AC7" s="111">
        <v>1.0999999999999999E-2</v>
      </c>
      <c r="AD7" s="112">
        <v>0.38</v>
      </c>
    </row>
    <row r="8" spans="1:127" customFormat="1" ht="14.25" customHeight="1">
      <c r="A8" s="182" t="s">
        <v>65</v>
      </c>
      <c r="B8" s="175" t="s">
        <v>395</v>
      </c>
      <c r="C8" s="114">
        <v>4.0000000000000001E-3</v>
      </c>
      <c r="D8" s="111">
        <v>1E-3</v>
      </c>
      <c r="E8" s="111">
        <v>0.78099999999999992</v>
      </c>
      <c r="F8" s="111">
        <v>0.81700000000000006</v>
      </c>
      <c r="G8" s="114"/>
      <c r="H8" s="111"/>
      <c r="I8" s="111">
        <v>0.47969568831696102</v>
      </c>
      <c r="J8" s="111">
        <v>0.56626877397946596</v>
      </c>
      <c r="K8" s="112">
        <v>0.53815392390732097</v>
      </c>
      <c r="L8" s="114"/>
      <c r="M8" s="111"/>
      <c r="N8" s="111">
        <v>1.6997851000000001E-2</v>
      </c>
      <c r="O8" s="111">
        <v>2.1310417000000002E-2</v>
      </c>
      <c r="P8" s="112">
        <v>1.9909899000000002E-2</v>
      </c>
      <c r="Q8" s="111"/>
      <c r="R8" s="111"/>
      <c r="S8" s="111"/>
      <c r="T8" s="111">
        <v>0.17599999999999999</v>
      </c>
      <c r="U8" s="111">
        <v>0.14599999999999999</v>
      </c>
      <c r="V8" s="112"/>
      <c r="W8" s="114"/>
      <c r="X8" s="111"/>
      <c r="Y8" s="111"/>
      <c r="Z8" s="112"/>
      <c r="AA8" s="118"/>
      <c r="AB8" s="114">
        <v>0.59099999999999997</v>
      </c>
      <c r="AC8" s="111">
        <v>3.5999999999999997E-2</v>
      </c>
      <c r="AD8" s="112">
        <v>0.13700000000000001</v>
      </c>
    </row>
    <row r="9" spans="1:127" customFormat="1" ht="12.75" customHeight="1">
      <c r="A9" s="181" t="s">
        <v>66</v>
      </c>
      <c r="B9" s="174" t="s">
        <v>389</v>
      </c>
      <c r="C9" s="115">
        <v>0.63352108279933195</v>
      </c>
      <c r="D9" s="90">
        <v>0.14703292031420701</v>
      </c>
      <c r="E9" s="90">
        <v>0.181749374307873</v>
      </c>
      <c r="F9" s="90">
        <v>0.49879682760517502</v>
      </c>
      <c r="G9" s="115">
        <v>0.17032527256846097</v>
      </c>
      <c r="H9" s="90">
        <v>0.30995755329374791</v>
      </c>
      <c r="I9" s="90">
        <v>0.37352430418771798</v>
      </c>
      <c r="J9" s="90">
        <v>0.48578965826902898</v>
      </c>
      <c r="K9" s="91">
        <v>0.45384166645309498</v>
      </c>
      <c r="L9" s="115">
        <v>0</v>
      </c>
      <c r="M9" s="90">
        <v>0</v>
      </c>
      <c r="N9" s="90">
        <v>1.6032827082972299E-2</v>
      </c>
      <c r="O9" s="90">
        <v>2.48439796172155E-2</v>
      </c>
      <c r="P9" s="91">
        <v>2.2336539709716802E-2</v>
      </c>
      <c r="Q9" s="90"/>
      <c r="R9" s="90"/>
      <c r="S9" s="90"/>
      <c r="T9" s="90">
        <v>0.40799999999999997</v>
      </c>
      <c r="U9" s="90">
        <v>0.34899999999999998</v>
      </c>
      <c r="V9" s="91"/>
      <c r="W9" s="115"/>
      <c r="X9" s="90"/>
      <c r="Y9" s="90"/>
      <c r="Z9" s="91"/>
      <c r="AA9" s="119"/>
      <c r="AB9" s="115">
        <v>0.48499999999999999</v>
      </c>
      <c r="AC9" s="90">
        <v>2.9000000000000001E-2</v>
      </c>
      <c r="AD9" s="91">
        <v>0.222</v>
      </c>
      <c r="AE9" s="1"/>
      <c r="DJ9" s="1"/>
      <c r="DK9" s="1"/>
      <c r="DL9" s="1"/>
      <c r="DM9" s="1"/>
      <c r="DN9" s="1"/>
      <c r="DO9" s="1"/>
      <c r="DP9" s="1"/>
      <c r="DQ9" s="1"/>
      <c r="DR9" s="1"/>
      <c r="DS9" s="1"/>
      <c r="DT9" s="1"/>
      <c r="DU9" s="1"/>
      <c r="DV9" s="1"/>
      <c r="DW9" s="1"/>
    </row>
    <row r="10" spans="1:127" customFormat="1" ht="12.75" customHeight="1">
      <c r="A10" s="182" t="s">
        <v>67</v>
      </c>
      <c r="B10" s="175" t="s">
        <v>390</v>
      </c>
      <c r="C10" s="114">
        <v>0.52100000000000002</v>
      </c>
      <c r="D10" s="111">
        <v>6.5000000000000002E-2</v>
      </c>
      <c r="E10" s="111">
        <v>0.224</v>
      </c>
      <c r="F10" s="111">
        <v>0.52300000000000002</v>
      </c>
      <c r="G10" s="114">
        <v>0.19500000000000001</v>
      </c>
      <c r="H10" s="111">
        <v>0.29399999999999998</v>
      </c>
      <c r="I10" s="111">
        <v>5.1999999999999998E-2</v>
      </c>
      <c r="J10" s="111">
        <v>9.5000000000000001E-2</v>
      </c>
      <c r="K10" s="112">
        <v>8.5000000000000006E-2</v>
      </c>
      <c r="L10" s="114">
        <v>3.1E-2</v>
      </c>
      <c r="M10" s="111">
        <v>7.0999999999999994E-2</v>
      </c>
      <c r="N10" s="111">
        <v>1.0999999999999999E-2</v>
      </c>
      <c r="O10" s="111">
        <v>2.7E-2</v>
      </c>
      <c r="P10" s="112">
        <v>2.3E-2</v>
      </c>
      <c r="Q10" s="111">
        <v>0.65500000000000003</v>
      </c>
      <c r="R10" s="111">
        <v>0.41699999999999998</v>
      </c>
      <c r="S10" s="111">
        <v>0.55500000000000005</v>
      </c>
      <c r="T10" s="111">
        <v>0.33</v>
      </c>
      <c r="U10" s="111">
        <v>0.37</v>
      </c>
      <c r="V10" s="112">
        <v>0.36</v>
      </c>
      <c r="W10" s="114">
        <v>0.39300000000000002</v>
      </c>
      <c r="X10" s="111">
        <v>0.49199999999999999</v>
      </c>
      <c r="Y10" s="111">
        <v>0.88100000000000012</v>
      </c>
      <c r="Z10" s="112">
        <v>0.78199999999999992</v>
      </c>
      <c r="AA10" s="118">
        <v>0.11</v>
      </c>
      <c r="AB10" s="114">
        <v>0.155</v>
      </c>
      <c r="AC10" s="111">
        <v>3.1E-2</v>
      </c>
      <c r="AD10" s="112">
        <v>0.32300000000000001</v>
      </c>
    </row>
    <row r="11" spans="1:127" customFormat="1" ht="12.75" customHeight="1">
      <c r="A11" s="182" t="s">
        <v>68</v>
      </c>
      <c r="B11" s="175"/>
      <c r="C11" s="114"/>
      <c r="D11" s="111"/>
      <c r="E11" s="111"/>
      <c r="F11" s="111"/>
      <c r="G11" s="114"/>
      <c r="H11" s="111"/>
      <c r="I11" s="111"/>
      <c r="J11" s="111"/>
      <c r="K11" s="112"/>
      <c r="L11" s="114"/>
      <c r="M11" s="111"/>
      <c r="N11" s="111"/>
      <c r="O11" s="111"/>
      <c r="P11" s="112"/>
      <c r="Q11" s="111"/>
      <c r="R11" s="111"/>
      <c r="S11" s="111"/>
      <c r="T11" s="111"/>
      <c r="U11" s="111"/>
      <c r="V11" s="112"/>
      <c r="W11" s="114"/>
      <c r="X11" s="111"/>
      <c r="Y11" s="111"/>
      <c r="Z11" s="112"/>
      <c r="AA11" s="118"/>
      <c r="AB11" s="114"/>
      <c r="AC11" s="111"/>
      <c r="AD11" s="112"/>
    </row>
    <row r="12" spans="1:127" customFormat="1" ht="12.75" customHeight="1">
      <c r="A12" s="182" t="s">
        <v>69</v>
      </c>
      <c r="B12" s="175" t="s">
        <v>472</v>
      </c>
      <c r="C12" s="114"/>
      <c r="D12" s="111"/>
      <c r="E12" s="111"/>
      <c r="F12" s="111"/>
      <c r="G12" s="114">
        <v>0.51400000000000001</v>
      </c>
      <c r="H12" s="111">
        <v>0.751</v>
      </c>
      <c r="I12" s="111">
        <v>0.32300000000000001</v>
      </c>
      <c r="J12" s="111">
        <v>0.48799999999999999</v>
      </c>
      <c r="K12" s="112"/>
      <c r="L12" s="114">
        <v>0.14299999999999999</v>
      </c>
      <c r="M12" s="111">
        <v>0.10199999999999999</v>
      </c>
      <c r="N12" s="111">
        <v>0.13500000000000001</v>
      </c>
      <c r="O12" s="111">
        <v>0.183</v>
      </c>
      <c r="P12" s="112"/>
      <c r="Q12" s="111"/>
      <c r="R12" s="111"/>
      <c r="S12" s="111"/>
      <c r="T12" s="111"/>
      <c r="U12" s="111"/>
      <c r="V12" s="112"/>
      <c r="W12" s="114"/>
      <c r="X12" s="111"/>
      <c r="Y12" s="111"/>
      <c r="Z12" s="112"/>
      <c r="AA12" s="118"/>
      <c r="AB12" s="114">
        <v>0.45100000000000001</v>
      </c>
      <c r="AC12" s="111">
        <v>0.21299999999999999</v>
      </c>
      <c r="AD12" s="112"/>
    </row>
    <row r="13" spans="1:127" customFormat="1" ht="12.75" customHeight="1">
      <c r="A13" s="182" t="s">
        <v>70</v>
      </c>
      <c r="B13" s="175"/>
      <c r="C13" s="114"/>
      <c r="D13" s="111"/>
      <c r="E13" s="111"/>
      <c r="F13" s="111"/>
      <c r="G13" s="114"/>
      <c r="H13" s="111"/>
      <c r="I13" s="111"/>
      <c r="J13" s="111"/>
      <c r="K13" s="112"/>
      <c r="L13" s="114"/>
      <c r="M13" s="111"/>
      <c r="N13" s="111"/>
      <c r="O13" s="111"/>
      <c r="P13" s="112"/>
      <c r="Q13" s="111"/>
      <c r="R13" s="111"/>
      <c r="S13" s="111"/>
      <c r="T13" s="111"/>
      <c r="U13" s="111"/>
      <c r="V13" s="112"/>
      <c r="W13" s="114"/>
      <c r="X13" s="111"/>
      <c r="Y13" s="111"/>
      <c r="Z13" s="112"/>
      <c r="AA13" s="118"/>
      <c r="AB13" s="114"/>
      <c r="AC13" s="111"/>
      <c r="AD13" s="112"/>
    </row>
    <row r="14" spans="1:127" customFormat="1" ht="12.75" customHeight="1">
      <c r="A14" s="182" t="s">
        <v>71</v>
      </c>
      <c r="B14" s="175" t="s">
        <v>392</v>
      </c>
      <c r="C14" s="114">
        <v>0.85299999999999998</v>
      </c>
      <c r="D14" s="111">
        <v>0.35700000000000004</v>
      </c>
      <c r="E14" s="111">
        <v>5.9000000000000004E-2</v>
      </c>
      <c r="F14" s="111">
        <v>0.41600000000000004</v>
      </c>
      <c r="G14" s="114">
        <v>0.38500000000000001</v>
      </c>
      <c r="H14" s="111">
        <v>0.34399999999999997</v>
      </c>
      <c r="I14" s="111">
        <v>0.21199999999999999</v>
      </c>
      <c r="J14" s="111">
        <v>0.26500000000000001</v>
      </c>
      <c r="K14" s="112">
        <v>0.25900000000000001</v>
      </c>
      <c r="L14" s="114">
        <v>2.1000000000000001E-2</v>
      </c>
      <c r="M14" s="111">
        <v>3.3000000000000002E-2</v>
      </c>
      <c r="N14" s="111">
        <v>0.03</v>
      </c>
      <c r="O14" s="111">
        <v>4.1000000000000002E-2</v>
      </c>
      <c r="P14" s="112">
        <v>0.04</v>
      </c>
      <c r="Q14" s="111">
        <v>0.36299999999999999</v>
      </c>
      <c r="R14" s="111">
        <v>0.28199999999999997</v>
      </c>
      <c r="S14" s="111">
        <v>0.312</v>
      </c>
      <c r="T14" s="111">
        <v>0.14599999999999999</v>
      </c>
      <c r="U14" s="111">
        <v>0.23699999999999999</v>
      </c>
      <c r="V14" s="112">
        <v>0.22500000000000001</v>
      </c>
      <c r="W14" s="114">
        <v>0.38900000000000001</v>
      </c>
      <c r="X14" s="111">
        <v>0.54400000000000004</v>
      </c>
      <c r="Y14" s="111">
        <v>0.76900000000000002</v>
      </c>
      <c r="Z14" s="112">
        <v>0.68299999999999994</v>
      </c>
      <c r="AA14" s="118">
        <v>0.23899999999999999</v>
      </c>
      <c r="AB14" s="114">
        <v>0.22900000000000001</v>
      </c>
      <c r="AC14" s="111">
        <v>0.55600000000000005</v>
      </c>
      <c r="AD14" s="112">
        <v>0.29699999999999999</v>
      </c>
    </row>
    <row r="15" spans="1:127" customFormat="1" ht="12.75" customHeight="1">
      <c r="A15" s="181" t="s">
        <v>72</v>
      </c>
      <c r="B15" s="174"/>
      <c r="C15" s="115"/>
      <c r="D15" s="90"/>
      <c r="E15" s="90"/>
      <c r="F15" s="90"/>
      <c r="G15" s="115"/>
      <c r="H15" s="90"/>
      <c r="I15" s="90"/>
      <c r="J15" s="90"/>
      <c r="K15" s="91"/>
      <c r="L15" s="115"/>
      <c r="M15" s="90"/>
      <c r="N15" s="90"/>
      <c r="O15" s="90"/>
      <c r="P15" s="91"/>
      <c r="Q15" s="90"/>
      <c r="R15" s="90"/>
      <c r="S15" s="90"/>
      <c r="T15" s="90"/>
      <c r="U15" s="90"/>
      <c r="V15" s="91"/>
      <c r="W15" s="115"/>
      <c r="X15" s="90"/>
      <c r="Y15" s="90"/>
      <c r="Z15" s="91"/>
      <c r="AA15" s="119"/>
      <c r="AB15" s="115"/>
      <c r="AC15" s="90"/>
      <c r="AD15" s="91"/>
      <c r="AE15" s="1"/>
      <c r="DJ15" s="1"/>
      <c r="DK15" s="1"/>
      <c r="DL15" s="1"/>
      <c r="DM15" s="1"/>
      <c r="DN15" s="1"/>
      <c r="DO15" s="1"/>
      <c r="DP15" s="1"/>
      <c r="DQ15" s="1"/>
      <c r="DR15" s="1"/>
      <c r="DS15" s="1"/>
      <c r="DT15" s="1"/>
      <c r="DU15" s="1"/>
      <c r="DV15" s="1"/>
      <c r="DW15" s="1"/>
    </row>
    <row r="16" spans="1:127" customFormat="1" ht="12.75" customHeight="1">
      <c r="A16" s="182" t="s">
        <v>73</v>
      </c>
      <c r="B16" s="175" t="s">
        <v>387</v>
      </c>
      <c r="C16" s="114">
        <v>0.82900000000000007</v>
      </c>
      <c r="D16" s="111">
        <v>0.35200000000000004</v>
      </c>
      <c r="E16" s="111">
        <v>0.124</v>
      </c>
      <c r="F16" s="111">
        <v>0.48399999999999999</v>
      </c>
      <c r="G16" s="114"/>
      <c r="H16" s="111"/>
      <c r="I16" s="111">
        <v>0.20155283153077722</v>
      </c>
      <c r="J16" s="111">
        <v>0.34386504010339281</v>
      </c>
      <c r="K16" s="112">
        <v>0.31578908174451198</v>
      </c>
      <c r="L16" s="114"/>
      <c r="M16" s="111"/>
      <c r="N16" s="111">
        <v>8.900000000000001E-2</v>
      </c>
      <c r="O16" s="111">
        <v>0.13400000000000001</v>
      </c>
      <c r="P16" s="112">
        <v>0.125</v>
      </c>
      <c r="Q16" s="111"/>
      <c r="R16" s="111"/>
      <c r="S16" s="111">
        <v>0.32700000000000001</v>
      </c>
      <c r="T16" s="111">
        <v>0.14899999999999999</v>
      </c>
      <c r="U16" s="111">
        <v>0.13600000000000001</v>
      </c>
      <c r="V16" s="112">
        <v>0.1390240118276217</v>
      </c>
      <c r="W16" s="114">
        <v>0.44</v>
      </c>
      <c r="X16" s="111">
        <v>0.61499999999999999</v>
      </c>
      <c r="Y16" s="111"/>
      <c r="Z16" s="112"/>
      <c r="AA16" s="118"/>
      <c r="AB16" s="114">
        <v>0.38799999999999996</v>
      </c>
      <c r="AC16" s="111">
        <v>0.17499999999999999</v>
      </c>
      <c r="AD16" s="112">
        <v>0.125</v>
      </c>
    </row>
    <row r="17" spans="1:127" customFormat="1" ht="12" customHeight="1">
      <c r="A17" s="182" t="s">
        <v>74</v>
      </c>
      <c r="B17" s="175" t="s">
        <v>394</v>
      </c>
      <c r="C17" s="114"/>
      <c r="D17" s="111"/>
      <c r="E17" s="111"/>
      <c r="F17" s="111"/>
      <c r="G17" s="114">
        <v>0.48599999999999999</v>
      </c>
      <c r="H17" s="111">
        <v>0.44600000000000001</v>
      </c>
      <c r="I17" s="111">
        <v>9.1999999999999998E-2</v>
      </c>
      <c r="J17" s="111">
        <v>0.17699999999999999</v>
      </c>
      <c r="K17" s="112">
        <v>0.14899999999999999</v>
      </c>
      <c r="L17" s="114">
        <v>3.3000000000000002E-2</v>
      </c>
      <c r="M17" s="111">
        <v>3.6999999999999998E-2</v>
      </c>
      <c r="N17" s="111">
        <v>2.7E-2</v>
      </c>
      <c r="O17" s="111">
        <v>4.1000000000000002E-2</v>
      </c>
      <c r="P17" s="112">
        <v>3.5999999999999997E-2</v>
      </c>
      <c r="Q17" s="111"/>
      <c r="R17" s="111"/>
      <c r="S17" s="111"/>
      <c r="T17" s="111">
        <v>0.26400000000000001</v>
      </c>
      <c r="U17" s="111">
        <v>0.21099999999999999</v>
      </c>
      <c r="V17" s="112"/>
      <c r="W17" s="114">
        <v>0.41799999999999998</v>
      </c>
      <c r="X17" s="111">
        <v>0.47</v>
      </c>
      <c r="Y17" s="111">
        <v>0.93599999999999994</v>
      </c>
      <c r="Z17" s="112">
        <v>0.88</v>
      </c>
      <c r="AA17" s="118"/>
      <c r="AB17" s="114">
        <v>0.154</v>
      </c>
      <c r="AC17" s="111">
        <v>3.9E-2</v>
      </c>
      <c r="AD17" s="112">
        <v>0.23</v>
      </c>
    </row>
    <row r="18" spans="1:127" customFormat="1" ht="18" customHeight="1">
      <c r="A18" s="182" t="s">
        <v>75</v>
      </c>
      <c r="B18" s="175" t="s">
        <v>384</v>
      </c>
      <c r="C18" s="114"/>
      <c r="D18" s="111"/>
      <c r="E18" s="111"/>
      <c r="F18" s="111"/>
      <c r="G18" s="114">
        <v>0.13423881112918101</v>
      </c>
      <c r="H18" s="111">
        <v>0.18630865707070299</v>
      </c>
      <c r="I18" s="111">
        <v>7.5633935359053203E-2</v>
      </c>
      <c r="J18" s="111">
        <v>0.14562154296912599</v>
      </c>
      <c r="K18" s="112">
        <v>0.12109150912563101</v>
      </c>
      <c r="L18" s="114">
        <v>3.5252133058450902E-2</v>
      </c>
      <c r="M18" s="111">
        <v>2.56527444893517E-2</v>
      </c>
      <c r="N18" s="111">
        <v>3.76716451414595E-2</v>
      </c>
      <c r="O18" s="111">
        <v>2.6468411542281502E-2</v>
      </c>
      <c r="P18" s="112">
        <v>3.0395045252573701E-2</v>
      </c>
      <c r="Q18" s="111"/>
      <c r="R18" s="111"/>
      <c r="S18" s="111"/>
      <c r="T18" s="111">
        <v>0.44700000000000001</v>
      </c>
      <c r="U18" s="111">
        <v>0.40799999999999997</v>
      </c>
      <c r="V18" s="112"/>
      <c r="W18" s="114"/>
      <c r="X18" s="111"/>
      <c r="Y18" s="111"/>
      <c r="Z18" s="112"/>
      <c r="AA18" s="118"/>
      <c r="AB18" s="114">
        <v>0.14399999999999999</v>
      </c>
      <c r="AC18" s="111">
        <v>3.5000000000000003E-2</v>
      </c>
      <c r="AD18" s="112">
        <v>0.376</v>
      </c>
    </row>
    <row r="19" spans="1:127" customFormat="1" ht="17.25" customHeight="1">
      <c r="A19" s="182" t="s">
        <v>76</v>
      </c>
      <c r="B19" s="175" t="s">
        <v>395</v>
      </c>
      <c r="C19" s="114">
        <v>0.51800000000000002</v>
      </c>
      <c r="D19" s="111">
        <v>7.9000000000000001E-2</v>
      </c>
      <c r="E19" s="111">
        <v>0.38</v>
      </c>
      <c r="F19" s="111">
        <v>0.57999999999999996</v>
      </c>
      <c r="G19" s="114">
        <v>3.9894274549069401E-2</v>
      </c>
      <c r="H19" s="111">
        <v>1.8914143632677301E-2</v>
      </c>
      <c r="I19" s="111">
        <v>3.62513537450143E-2</v>
      </c>
      <c r="J19" s="111">
        <v>6.2803375069925699E-2</v>
      </c>
      <c r="K19" s="112">
        <v>5.48503941974691E-2</v>
      </c>
      <c r="L19" s="114">
        <v>7.9778763043865698E-3</v>
      </c>
      <c r="M19" s="111">
        <v>1.14663424812161E-3</v>
      </c>
      <c r="N19" s="111">
        <v>1.45821629390181E-2</v>
      </c>
      <c r="O19" s="111">
        <v>1.17063852703696E-2</v>
      </c>
      <c r="P19" s="112">
        <v>1.25677511344721E-2</v>
      </c>
      <c r="Q19" s="111">
        <v>0.69499999999999995</v>
      </c>
      <c r="R19" s="111">
        <v>0.57799999999999996</v>
      </c>
      <c r="S19" s="111">
        <v>0.64500000000000002</v>
      </c>
      <c r="T19" s="111">
        <v>0.26800000000000002</v>
      </c>
      <c r="U19" s="111">
        <v>0.32500000000000001</v>
      </c>
      <c r="V19" s="112"/>
      <c r="W19" s="114"/>
      <c r="X19" s="111"/>
      <c r="Y19" s="111"/>
      <c r="Z19" s="112"/>
      <c r="AA19" s="118"/>
      <c r="AB19" s="114">
        <v>6.7000000000000004E-2</v>
      </c>
      <c r="AC19" s="111">
        <v>1.2999999999999999E-2</v>
      </c>
      <c r="AD19" s="112">
        <v>0.30199999999999999</v>
      </c>
    </row>
    <row r="20" spans="1:127" customFormat="1" ht="12.75" customHeight="1">
      <c r="A20" s="182" t="s">
        <v>77</v>
      </c>
      <c r="B20" s="175" t="s">
        <v>396</v>
      </c>
      <c r="C20" s="114">
        <v>0.79500000000000004</v>
      </c>
      <c r="D20" s="111">
        <v>0.39600000000000002</v>
      </c>
      <c r="E20" s="111">
        <v>0.13300000000000001</v>
      </c>
      <c r="F20" s="111">
        <v>0.42499999999999999</v>
      </c>
      <c r="G20" s="114"/>
      <c r="H20" s="111">
        <v>0.33600000000000002</v>
      </c>
      <c r="I20" s="111">
        <v>0.13500000000000001</v>
      </c>
      <c r="J20" s="111">
        <v>0.14300000000000002</v>
      </c>
      <c r="K20" s="112">
        <v>0.14099999999999999</v>
      </c>
      <c r="L20" s="114"/>
      <c r="M20" s="111">
        <v>0.315</v>
      </c>
      <c r="N20" s="111">
        <v>6.2E-2</v>
      </c>
      <c r="O20" s="111">
        <v>4.8000000000000001E-2</v>
      </c>
      <c r="P20" s="112">
        <v>5.1999999999999998E-2</v>
      </c>
      <c r="Q20" s="111"/>
      <c r="R20" s="111">
        <v>0.34</v>
      </c>
      <c r="S20" s="111">
        <v>0.34799999999999998</v>
      </c>
      <c r="T20" s="111">
        <v>0.47399999999999998</v>
      </c>
      <c r="U20" s="111">
        <v>0.42899999999999999</v>
      </c>
      <c r="V20" s="112">
        <v>0.442</v>
      </c>
      <c r="W20" s="114">
        <v>0.67</v>
      </c>
      <c r="X20" s="111">
        <v>0.62</v>
      </c>
      <c r="Y20" s="111"/>
      <c r="Z20" s="112">
        <v>0.99</v>
      </c>
      <c r="AA20" s="118"/>
      <c r="AB20" s="114">
        <v>0.14199999999999999</v>
      </c>
      <c r="AC20" s="111">
        <v>5.2000000000000005E-2</v>
      </c>
      <c r="AD20" s="112">
        <v>0.32299999999999995</v>
      </c>
    </row>
    <row r="21" spans="1:127" customFormat="1" ht="12.75" customHeight="1">
      <c r="A21" s="182" t="s">
        <v>79</v>
      </c>
      <c r="B21" s="175" t="s">
        <v>397</v>
      </c>
      <c r="C21" s="114">
        <v>0.43712934985410401</v>
      </c>
      <c r="D21" s="111">
        <v>4.5154290489253103E-2</v>
      </c>
      <c r="E21" s="111">
        <v>0.33733753245065501</v>
      </c>
      <c r="F21" s="111">
        <v>0.62439741354161804</v>
      </c>
      <c r="G21" s="114">
        <v>0.35315654016936998</v>
      </c>
      <c r="H21" s="111">
        <v>0.39552343657211259</v>
      </c>
      <c r="I21" s="111">
        <v>0.19679259274960001</v>
      </c>
      <c r="J21" s="111">
        <v>0.204675284368113</v>
      </c>
      <c r="K21" s="112">
        <v>0.202642139082443</v>
      </c>
      <c r="L21" s="114">
        <v>0.10053699559966722</v>
      </c>
      <c r="M21" s="111">
        <v>0.1146141542500424</v>
      </c>
      <c r="N21" s="111">
        <v>0.102085672821905</v>
      </c>
      <c r="O21" s="111">
        <v>9.3305751580224597E-2</v>
      </c>
      <c r="P21" s="112">
        <v>9.5570315049782306E-2</v>
      </c>
      <c r="Q21" s="111">
        <v>0.19800000000000001</v>
      </c>
      <c r="R21" s="111">
        <v>0.13900000000000001</v>
      </c>
      <c r="S21" s="111">
        <v>0.17100000000000001</v>
      </c>
      <c r="T21" s="111">
        <v>0.29899999999999999</v>
      </c>
      <c r="U21" s="111">
        <v>0.29899999999999999</v>
      </c>
      <c r="V21" s="112"/>
      <c r="W21" s="114"/>
      <c r="X21" s="111"/>
      <c r="Y21" s="111"/>
      <c r="Z21" s="112"/>
      <c r="AA21" s="118"/>
      <c r="AB21" s="114">
        <v>0.185</v>
      </c>
      <c r="AC21" s="111">
        <v>0.11600000000000001</v>
      </c>
      <c r="AD21" s="112">
        <v>0.30099999999999999</v>
      </c>
    </row>
    <row r="22" spans="1:127" customFormat="1" ht="12.75" customHeight="1">
      <c r="A22" s="182" t="s">
        <v>80</v>
      </c>
      <c r="B22" s="175" t="s">
        <v>398</v>
      </c>
      <c r="C22" s="114">
        <v>0.432</v>
      </c>
      <c r="D22" s="111">
        <v>6.0999999999999999E-2</v>
      </c>
      <c r="E22" s="111">
        <v>0.17749999999999999</v>
      </c>
      <c r="F22" s="111">
        <v>0.34685359999999998</v>
      </c>
      <c r="G22" s="114">
        <v>0.28299999999999997</v>
      </c>
      <c r="H22" s="111">
        <v>0.30299999999999999</v>
      </c>
      <c r="I22" s="111">
        <v>0.19679259274960001</v>
      </c>
      <c r="J22" s="111">
        <v>0.204675284368113</v>
      </c>
      <c r="K22" s="112">
        <v>0.202642139082443</v>
      </c>
      <c r="L22" s="114">
        <v>1.9635099999999999E-2</v>
      </c>
      <c r="M22" s="111">
        <v>3.8625949999999999E-2</v>
      </c>
      <c r="N22" s="111">
        <v>3.667511E-3</v>
      </c>
      <c r="O22" s="111">
        <v>1.11082E-2</v>
      </c>
      <c r="P22" s="112">
        <v>9.12228E-3</v>
      </c>
      <c r="Q22" s="111"/>
      <c r="R22" s="111"/>
      <c r="S22" s="111"/>
      <c r="T22" s="111">
        <v>0.311</v>
      </c>
      <c r="U22" s="111">
        <v>0.35</v>
      </c>
      <c r="V22" s="112"/>
      <c r="W22" s="114">
        <v>0.51146010374959994</v>
      </c>
      <c r="X22" s="111">
        <v>0.56578348436811299</v>
      </c>
      <c r="Y22" s="111"/>
      <c r="Z22" s="112"/>
      <c r="AA22" s="118">
        <v>0.252</v>
      </c>
      <c r="AB22" s="114">
        <v>0.1376</v>
      </c>
      <c r="AC22" s="111">
        <v>1.2E-2</v>
      </c>
      <c r="AD22" s="112">
        <v>0.30499999999999999</v>
      </c>
    </row>
    <row r="23" spans="1:127" customFormat="1" ht="12.75" customHeight="1">
      <c r="A23" s="182" t="s">
        <v>81</v>
      </c>
      <c r="B23" s="175"/>
      <c r="C23" s="114"/>
      <c r="D23" s="111"/>
      <c r="E23" s="111"/>
      <c r="F23" s="111"/>
      <c r="G23" s="114"/>
      <c r="H23" s="111"/>
      <c r="I23" s="111">
        <v>0.19679259274960001</v>
      </c>
      <c r="J23" s="111">
        <v>0.204675284368113</v>
      </c>
      <c r="K23" s="112">
        <v>0.202642139082443</v>
      </c>
      <c r="L23" s="114"/>
      <c r="M23" s="111"/>
      <c r="N23" s="111"/>
      <c r="O23" s="111"/>
      <c r="P23" s="112"/>
      <c r="Q23" s="111"/>
      <c r="R23" s="111"/>
      <c r="S23" s="111"/>
      <c r="T23" s="111"/>
      <c r="U23" s="111"/>
      <c r="V23" s="112"/>
      <c r="W23" s="114"/>
      <c r="X23" s="111"/>
      <c r="Y23" s="111"/>
      <c r="Z23" s="112"/>
      <c r="AA23" s="118"/>
      <c r="AB23" s="114"/>
      <c r="AC23" s="111"/>
      <c r="AD23" s="112"/>
    </row>
    <row r="24" spans="1:127" customFormat="1" ht="12" customHeight="1">
      <c r="A24" s="182" t="s">
        <v>98</v>
      </c>
      <c r="B24" s="175" t="s">
        <v>400</v>
      </c>
      <c r="C24" s="114"/>
      <c r="D24" s="111"/>
      <c r="E24" s="111"/>
      <c r="F24" s="111"/>
      <c r="G24" s="114"/>
      <c r="H24" s="111"/>
      <c r="I24" s="111" t="s">
        <v>391</v>
      </c>
      <c r="J24" s="111">
        <v>0.182</v>
      </c>
      <c r="K24" s="112" t="s">
        <v>391</v>
      </c>
      <c r="L24" s="114"/>
      <c r="M24" s="111"/>
      <c r="N24" s="111"/>
      <c r="O24" s="111">
        <v>8.0000000000000002E-3</v>
      </c>
      <c r="P24" s="112"/>
      <c r="Q24" s="111"/>
      <c r="R24" s="111"/>
      <c r="S24" s="111"/>
      <c r="T24" s="111" t="s">
        <v>391</v>
      </c>
      <c r="U24" s="111">
        <v>0.107</v>
      </c>
      <c r="V24" s="112" t="s">
        <v>391</v>
      </c>
      <c r="W24" s="114"/>
      <c r="X24" s="111"/>
      <c r="Y24" s="111"/>
      <c r="Z24" s="112"/>
      <c r="AA24" s="118"/>
      <c r="AB24" s="114">
        <v>0.69</v>
      </c>
      <c r="AC24" s="111">
        <v>1.2999999999999999E-2</v>
      </c>
      <c r="AD24" s="112">
        <v>6.6000000000000003E-2</v>
      </c>
    </row>
    <row r="25" spans="1:127" customFormat="1" ht="12.75" customHeight="1">
      <c r="A25" s="182" t="s">
        <v>78</v>
      </c>
      <c r="B25" s="175" t="s">
        <v>401</v>
      </c>
      <c r="C25" s="114">
        <v>0.50732093220139496</v>
      </c>
      <c r="D25" s="111">
        <v>7.1136504536121095E-2</v>
      </c>
      <c r="E25" s="111">
        <v>0.24909799757522999</v>
      </c>
      <c r="F25" s="111">
        <v>0.536805203979136</v>
      </c>
      <c r="G25" s="114">
        <v>0.15261356767105272</v>
      </c>
      <c r="H25" s="111">
        <v>0.32091365817075684</v>
      </c>
      <c r="I25" s="111">
        <v>9.5075735328589595E-2</v>
      </c>
      <c r="J25" s="111">
        <v>0.14848524164171301</v>
      </c>
      <c r="K25" s="112">
        <v>0.13156769598922299</v>
      </c>
      <c r="L25" s="114">
        <v>0.15888048688318712</v>
      </c>
      <c r="M25" s="111">
        <v>0.11100778198257746</v>
      </c>
      <c r="N25" s="111">
        <v>6.3132007355522698E-2</v>
      </c>
      <c r="O25" s="111">
        <v>8.0584604073266897E-2</v>
      </c>
      <c r="P25" s="112">
        <v>7.5056466441813297E-2</v>
      </c>
      <c r="Q25" s="111">
        <v>0.48200000000000004</v>
      </c>
      <c r="R25" s="111">
        <v>0.41200000000000003</v>
      </c>
      <c r="S25" s="111">
        <v>0.45200000000000001</v>
      </c>
      <c r="T25" s="111">
        <v>0.32300000000000001</v>
      </c>
      <c r="U25" s="111">
        <v>0.32300000000000001</v>
      </c>
      <c r="V25" s="112"/>
      <c r="W25" s="114"/>
      <c r="X25" s="111"/>
      <c r="Y25" s="111"/>
      <c r="Z25" s="112"/>
      <c r="AA25" s="118"/>
      <c r="AB25" s="114">
        <v>0.17599999999999999</v>
      </c>
      <c r="AC25" s="111">
        <v>0.105</v>
      </c>
      <c r="AD25" s="112">
        <v>0.28699999999999998</v>
      </c>
    </row>
    <row r="26" spans="1:127" customFormat="1" ht="12.75" customHeight="1">
      <c r="A26" s="182" t="s">
        <v>82</v>
      </c>
      <c r="B26" s="175" t="s">
        <v>387</v>
      </c>
      <c r="C26" s="114"/>
      <c r="D26" s="111"/>
      <c r="E26" s="111"/>
      <c r="F26" s="111"/>
      <c r="G26" s="114"/>
      <c r="H26" s="111"/>
      <c r="I26" s="111">
        <v>0.18884942974368363</v>
      </c>
      <c r="J26" s="111">
        <v>0.40531291737065994</v>
      </c>
      <c r="K26" s="112">
        <v>0.36198932009394619</v>
      </c>
      <c r="L26" s="114"/>
      <c r="M26" s="111"/>
      <c r="N26" s="111">
        <v>1.6E-2</v>
      </c>
      <c r="O26" s="111">
        <v>1.7000000000000001E-2</v>
      </c>
      <c r="P26" s="112">
        <v>1.7000000000000001E-2</v>
      </c>
      <c r="Q26" s="111"/>
      <c r="R26" s="111"/>
      <c r="S26" s="111"/>
      <c r="T26" s="111">
        <v>0.09</v>
      </c>
      <c r="U26" s="111">
        <v>0.11</v>
      </c>
      <c r="V26" s="112">
        <v>0.10607049304347814</v>
      </c>
      <c r="W26" s="114">
        <v>0.29600000000000004</v>
      </c>
      <c r="X26" s="111">
        <v>0.53299999999999992</v>
      </c>
      <c r="Y26" s="111"/>
      <c r="Z26" s="112"/>
      <c r="AA26" s="118"/>
      <c r="AB26" s="114">
        <v>0.56899999999999995</v>
      </c>
      <c r="AC26" s="111">
        <v>1.6E-2</v>
      </c>
      <c r="AD26" s="112">
        <v>0.126</v>
      </c>
    </row>
    <row r="27" spans="1:127" customFormat="1" ht="12.75" customHeight="1">
      <c r="A27" s="181" t="s">
        <v>83</v>
      </c>
      <c r="B27" s="174" t="s">
        <v>402</v>
      </c>
      <c r="C27" s="115">
        <v>0.62181405880937202</v>
      </c>
      <c r="D27" s="90">
        <v>0.229888757022637</v>
      </c>
      <c r="E27" s="90">
        <v>0.18262122867890601</v>
      </c>
      <c r="F27" s="90">
        <v>0.45869603075334298</v>
      </c>
      <c r="G27" s="115">
        <v>6.0241826660172186E-2</v>
      </c>
      <c r="H27" s="90">
        <v>6.7890727973132114E-2</v>
      </c>
      <c r="I27" s="90">
        <v>5.6757000062311297E-2</v>
      </c>
      <c r="J27" s="90">
        <v>6.4001923528000701E-2</v>
      </c>
      <c r="K27" s="91">
        <v>6.1839842170593899E-2</v>
      </c>
      <c r="L27" s="115">
        <v>5.4027052604356677E-3</v>
      </c>
      <c r="M27" s="90">
        <v>3.2178386507929397E-3</v>
      </c>
      <c r="N27" s="90">
        <v>1.8529893919287499E-2</v>
      </c>
      <c r="O27" s="90">
        <v>9.5730843729535595E-3</v>
      </c>
      <c r="P27" s="91">
        <v>1.22460388953419E-2</v>
      </c>
      <c r="Q27" s="90"/>
      <c r="R27" s="90"/>
      <c r="S27" s="90"/>
      <c r="T27" s="90">
        <v>0.216</v>
      </c>
      <c r="U27" s="90">
        <v>0.16500000000000001</v>
      </c>
      <c r="V27" s="91"/>
      <c r="W27" s="115"/>
      <c r="X27" s="90"/>
      <c r="Y27" s="90"/>
      <c r="Z27" s="91"/>
      <c r="AA27" s="119"/>
      <c r="AB27" s="115">
        <v>0.67900000000000005</v>
      </c>
      <c r="AC27" s="90">
        <v>4.1000000000000002E-2</v>
      </c>
      <c r="AD27" s="91">
        <v>0.111</v>
      </c>
      <c r="AE27" s="1"/>
      <c r="DJ27" s="1"/>
      <c r="DK27" s="1"/>
      <c r="DL27" s="1"/>
      <c r="DM27" s="1"/>
      <c r="DN27" s="1"/>
      <c r="DO27" s="1"/>
      <c r="DP27" s="1"/>
      <c r="DQ27" s="1"/>
      <c r="DR27" s="1"/>
      <c r="DS27" s="1"/>
      <c r="DT27" s="1"/>
      <c r="DU27" s="1"/>
      <c r="DV27" s="1"/>
      <c r="DW27" s="1"/>
    </row>
    <row r="28" spans="1:127" customFormat="1" ht="12.75" customHeight="1">
      <c r="A28" s="182" t="s">
        <v>84</v>
      </c>
      <c r="B28" s="175"/>
      <c r="C28" s="114"/>
      <c r="D28" s="111"/>
      <c r="E28" s="111"/>
      <c r="F28" s="111"/>
      <c r="G28" s="114"/>
      <c r="H28" s="111"/>
      <c r="I28" s="111"/>
      <c r="J28" s="111"/>
      <c r="K28" s="112"/>
      <c r="L28" s="114"/>
      <c r="M28" s="111"/>
      <c r="N28" s="111"/>
      <c r="O28" s="111"/>
      <c r="P28" s="112"/>
      <c r="Q28" s="111"/>
      <c r="R28" s="111"/>
      <c r="S28" s="111"/>
      <c r="T28" s="111"/>
      <c r="U28" s="111"/>
      <c r="V28" s="112"/>
      <c r="W28" s="114"/>
      <c r="X28" s="111"/>
      <c r="Y28" s="111"/>
      <c r="Z28" s="112"/>
      <c r="AA28" s="118"/>
      <c r="AB28" s="114"/>
      <c r="AC28" s="111"/>
      <c r="AD28" s="112"/>
    </row>
    <row r="29" spans="1:127" customFormat="1" ht="12.75" customHeight="1">
      <c r="A29" s="181" t="s">
        <v>85</v>
      </c>
      <c r="B29" s="174" t="s">
        <v>402</v>
      </c>
      <c r="C29" s="115">
        <v>0.70602746941556704</v>
      </c>
      <c r="D29" s="90">
        <v>0.174606676074995</v>
      </c>
      <c r="E29" s="90">
        <v>9.5998593200336699E-2</v>
      </c>
      <c r="F29" s="90">
        <v>0.37545233563042502</v>
      </c>
      <c r="G29" s="115">
        <v>0.62101314115464601</v>
      </c>
      <c r="H29" s="90">
        <v>0.68623955551043825</v>
      </c>
      <c r="I29" s="90">
        <v>0.28928410219883399</v>
      </c>
      <c r="J29" s="90">
        <v>0.46085649672265899</v>
      </c>
      <c r="K29" s="91">
        <v>0.43461631849474303</v>
      </c>
      <c r="L29" s="115">
        <v>0</v>
      </c>
      <c r="M29" s="90">
        <v>0</v>
      </c>
      <c r="N29" s="90">
        <v>2.9517402932070301E-2</v>
      </c>
      <c r="O29" s="90">
        <v>0</v>
      </c>
      <c r="P29" s="91">
        <v>4.5143737482498201E-3</v>
      </c>
      <c r="Q29" s="90"/>
      <c r="R29" s="90"/>
      <c r="S29" s="90"/>
      <c r="T29" s="90">
        <v>0.24299999999999999</v>
      </c>
      <c r="U29" s="90">
        <v>0.17399999999999999</v>
      </c>
      <c r="V29" s="91"/>
      <c r="W29" s="115"/>
      <c r="X29" s="90"/>
      <c r="Y29" s="90"/>
      <c r="Z29" s="91"/>
      <c r="AA29" s="119"/>
      <c r="AB29" s="115">
        <v>0.65500000000000003</v>
      </c>
      <c r="AC29" s="90">
        <v>6.0000000000000001E-3</v>
      </c>
      <c r="AD29" s="91">
        <v>0.152</v>
      </c>
      <c r="AE29" s="1"/>
      <c r="DJ29" s="1"/>
      <c r="DK29" s="1"/>
      <c r="DL29" s="1"/>
      <c r="DM29" s="1"/>
      <c r="DN29" s="1"/>
      <c r="DO29" s="1"/>
      <c r="DP29" s="1"/>
      <c r="DQ29" s="1"/>
      <c r="DR29" s="1"/>
      <c r="DS29" s="1"/>
      <c r="DT29" s="1"/>
      <c r="DU29" s="1"/>
      <c r="DV29" s="1"/>
      <c r="DW29" s="1"/>
    </row>
    <row r="30" spans="1:127" customFormat="1" ht="12.75" customHeight="1">
      <c r="A30" s="182" t="s">
        <v>86</v>
      </c>
      <c r="B30" s="176" t="s">
        <v>473</v>
      </c>
      <c r="C30" s="171">
        <v>0.72529999999999994</v>
      </c>
      <c r="D30" s="172">
        <v>0.2319</v>
      </c>
      <c r="E30" s="172">
        <v>0.21840000000000001</v>
      </c>
      <c r="F30" s="172">
        <v>0.67030000000000001</v>
      </c>
      <c r="G30" s="171">
        <v>0.52949999999999997</v>
      </c>
      <c r="H30" s="172">
        <v>0.58530000000000004</v>
      </c>
      <c r="I30" s="172">
        <v>0.37859999999999999</v>
      </c>
      <c r="J30" s="172">
        <v>0.43869999999999998</v>
      </c>
      <c r="K30" s="178">
        <v>0.4209</v>
      </c>
      <c r="L30" s="171">
        <v>8.6599999999999996E-2</v>
      </c>
      <c r="M30" s="172">
        <v>0.1181</v>
      </c>
      <c r="N30" s="172">
        <v>2.8999999999999998E-3</v>
      </c>
      <c r="O30" s="172">
        <v>1.04E-2</v>
      </c>
      <c r="P30" s="178">
        <v>8.2000000000000007E-3</v>
      </c>
      <c r="Q30" s="172">
        <v>0.1885</v>
      </c>
      <c r="R30" s="172">
        <v>0.1764</v>
      </c>
      <c r="S30" s="172">
        <v>0.17899999999999999</v>
      </c>
      <c r="T30" s="172">
        <v>0.15390000000000001</v>
      </c>
      <c r="U30" s="172">
        <v>0.17899999999999999</v>
      </c>
      <c r="V30" s="178">
        <v>0.17150000000000001</v>
      </c>
      <c r="W30" s="171">
        <v>0.53539999999999999</v>
      </c>
      <c r="X30" s="172">
        <v>0.62809999999999988</v>
      </c>
      <c r="Y30" s="172">
        <v>0.80459999999999998</v>
      </c>
      <c r="Z30" s="178">
        <v>0.87980000000000003</v>
      </c>
      <c r="AA30" s="176">
        <v>0</v>
      </c>
      <c r="AB30" s="171">
        <v>0.35759999999999997</v>
      </c>
      <c r="AC30" s="172">
        <v>1.24E-2</v>
      </c>
      <c r="AD30" s="178">
        <v>0.20130000000000001</v>
      </c>
    </row>
    <row r="31" spans="1:127" customFormat="1" ht="12.75" customHeight="1">
      <c r="A31" s="182" t="s">
        <v>87</v>
      </c>
      <c r="B31" s="175" t="s">
        <v>405</v>
      </c>
      <c r="C31" s="114"/>
      <c r="D31" s="111"/>
      <c r="E31" s="111">
        <v>0.126</v>
      </c>
      <c r="F31" s="111">
        <v>0.33100000000000002</v>
      </c>
      <c r="G31" s="114">
        <v>0.41399999999999998</v>
      </c>
      <c r="H31" s="111">
        <v>0.21299999999999999</v>
      </c>
      <c r="I31" s="111">
        <v>4.4999999999999998E-2</v>
      </c>
      <c r="J31" s="111">
        <v>0.10299999999999999</v>
      </c>
      <c r="K31" s="112">
        <v>8.5000000000000006E-2</v>
      </c>
      <c r="L31" s="114"/>
      <c r="M31" s="111"/>
      <c r="N31" s="111">
        <v>8.9999999999999993E-3</v>
      </c>
      <c r="O31" s="111">
        <v>3.1E-2</v>
      </c>
      <c r="P31" s="112">
        <v>2.4E-2</v>
      </c>
      <c r="Q31" s="111"/>
      <c r="R31" s="111"/>
      <c r="S31" s="111">
        <v>0.46399999999999997</v>
      </c>
      <c r="T31" s="111">
        <v>0.29299999999999998</v>
      </c>
      <c r="U31" s="111">
        <v>0.23200000000000001</v>
      </c>
      <c r="V31" s="112"/>
      <c r="W31" s="114"/>
      <c r="X31" s="111"/>
      <c r="Y31" s="111"/>
      <c r="Z31" s="112"/>
      <c r="AA31" s="118"/>
      <c r="AB31" s="114">
        <v>0.17100000000000001</v>
      </c>
      <c r="AC31" s="111">
        <v>1.7999999999999999E-2</v>
      </c>
      <c r="AD31" s="112">
        <v>0.24199999999999999</v>
      </c>
    </row>
    <row r="32" spans="1:127" customFormat="1" ht="12.75" customHeight="1">
      <c r="A32" s="182" t="s">
        <v>88</v>
      </c>
      <c r="B32" s="175" t="s">
        <v>401</v>
      </c>
      <c r="C32" s="114">
        <v>0.62857701230665197</v>
      </c>
      <c r="D32" s="111">
        <v>0.137771936088839</v>
      </c>
      <c r="E32" s="111">
        <v>0.13748980326222199</v>
      </c>
      <c r="F32" s="111">
        <v>0.32868345195042697</v>
      </c>
      <c r="G32" s="114">
        <v>0.19872413554103924</v>
      </c>
      <c r="H32" s="111">
        <v>0.33729072276129496</v>
      </c>
      <c r="I32" s="111">
        <v>0.22220304007661301</v>
      </c>
      <c r="J32" s="111">
        <v>0.29610123083830098</v>
      </c>
      <c r="K32" s="112">
        <v>0.28088093200637698</v>
      </c>
      <c r="L32" s="114">
        <v>8.1858466363284296E-2</v>
      </c>
      <c r="M32" s="111">
        <v>3.9221132810877961E-2</v>
      </c>
      <c r="N32" s="111">
        <v>3.22371684880274E-2</v>
      </c>
      <c r="O32" s="111">
        <v>1.8883326512169299E-2</v>
      </c>
      <c r="P32" s="112">
        <v>2.1633724909368299E-2</v>
      </c>
      <c r="Q32" s="111">
        <v>0.505</v>
      </c>
      <c r="R32" s="111">
        <v>0.38799999999999996</v>
      </c>
      <c r="S32" s="111">
        <v>0.43799999999999994</v>
      </c>
      <c r="T32" s="111">
        <v>0.51500000000000001</v>
      </c>
      <c r="U32" s="111">
        <v>0.42299999999999999</v>
      </c>
      <c r="V32" s="112"/>
      <c r="W32" s="114"/>
      <c r="X32" s="111"/>
      <c r="Y32" s="111"/>
      <c r="Z32" s="112"/>
      <c r="AA32" s="118"/>
      <c r="AB32" s="114">
        <v>0.24299999999999999</v>
      </c>
      <c r="AC32" s="111">
        <v>0.03</v>
      </c>
      <c r="AD32" s="112">
        <v>0.33600000000000002</v>
      </c>
    </row>
    <row r="33" spans="1:127" customFormat="1" ht="12" customHeight="1">
      <c r="A33" s="182" t="s">
        <v>89</v>
      </c>
      <c r="B33" s="175" t="s">
        <v>394</v>
      </c>
      <c r="C33" s="114"/>
      <c r="D33" s="111"/>
      <c r="E33" s="111"/>
      <c r="F33" s="111"/>
      <c r="G33" s="114"/>
      <c r="H33" s="111"/>
      <c r="I33" s="111">
        <v>0.106</v>
      </c>
      <c r="J33" s="111">
        <v>0.11700000000000001</v>
      </c>
      <c r="K33" s="112"/>
      <c r="L33" s="114"/>
      <c r="M33" s="111"/>
      <c r="N33" s="111">
        <v>3.0000000000000001E-3</v>
      </c>
      <c r="O33" s="111">
        <v>1E-3</v>
      </c>
      <c r="P33" s="112"/>
      <c r="Q33" s="111"/>
      <c r="R33" s="111"/>
      <c r="S33" s="111"/>
      <c r="T33" s="111">
        <v>0.20100000000000001</v>
      </c>
      <c r="U33" s="111">
        <v>0.2</v>
      </c>
      <c r="V33" s="112"/>
      <c r="W33" s="114">
        <v>0.31</v>
      </c>
      <c r="X33" s="111">
        <v>0.318</v>
      </c>
      <c r="Y33" s="111"/>
      <c r="Z33" s="112"/>
      <c r="AA33" s="118"/>
      <c r="AB33" s="114">
        <v>0.109</v>
      </c>
      <c r="AC33" s="111">
        <v>3.0000000000000001E-3</v>
      </c>
      <c r="AD33" s="112">
        <v>0.221</v>
      </c>
    </row>
    <row r="34" spans="1:127" customFormat="1" ht="12.75" customHeight="1">
      <c r="A34" s="182" t="s">
        <v>90</v>
      </c>
      <c r="B34" s="175" t="s">
        <v>384</v>
      </c>
      <c r="C34" s="114">
        <v>0.32</v>
      </c>
      <c r="D34" s="111">
        <v>0.2858</v>
      </c>
      <c r="E34" s="111">
        <v>0.1389</v>
      </c>
      <c r="F34" s="111">
        <v>0.24</v>
      </c>
      <c r="G34" s="114">
        <v>0.60211471176814002</v>
      </c>
      <c r="H34" s="111">
        <v>0.66232814570308896</v>
      </c>
      <c r="I34" s="111">
        <v>7.9666063066974893E-2</v>
      </c>
      <c r="J34" s="111">
        <v>0.16185237210442599</v>
      </c>
      <c r="K34" s="112">
        <v>0.140944018317851</v>
      </c>
      <c r="L34" s="114">
        <v>2.02738276848803E-2</v>
      </c>
      <c r="M34" s="111">
        <v>4.5331598494428298E-2</v>
      </c>
      <c r="N34" s="111">
        <v>3.0099036087297601E-3</v>
      </c>
      <c r="O34" s="111">
        <v>1.8248017940267001E-3</v>
      </c>
      <c r="P34" s="112">
        <v>2.1262939562265199E-3</v>
      </c>
      <c r="Q34" s="111"/>
      <c r="R34" s="111"/>
      <c r="S34" s="111"/>
      <c r="T34" s="111">
        <v>0.222</v>
      </c>
      <c r="U34" s="111">
        <v>0.22700000000000001</v>
      </c>
      <c r="V34" s="112"/>
      <c r="W34" s="114"/>
      <c r="X34" s="111"/>
      <c r="Y34" s="111"/>
      <c r="Z34" s="112"/>
      <c r="AA34" s="118"/>
      <c r="AB34" s="114">
        <v>0.20200000000000001</v>
      </c>
      <c r="AC34" s="111">
        <v>5.0000000000000001E-3</v>
      </c>
      <c r="AD34" s="112">
        <v>0.21099999999999999</v>
      </c>
    </row>
    <row r="35" spans="1:127" customFormat="1" ht="12.75" customHeight="1">
      <c r="A35" s="182" t="s">
        <v>91</v>
      </c>
      <c r="B35" s="175" t="s">
        <v>392</v>
      </c>
      <c r="C35" s="114">
        <v>0.59599999999999997</v>
      </c>
      <c r="D35" s="111">
        <v>0.14000000000000001</v>
      </c>
      <c r="E35" s="111">
        <v>0.154</v>
      </c>
      <c r="F35" s="111">
        <v>0.441</v>
      </c>
      <c r="G35" s="114">
        <v>0.26400000000000001</v>
      </c>
      <c r="H35" s="111">
        <v>0.33799999999999997</v>
      </c>
      <c r="I35" s="111">
        <v>0.248</v>
      </c>
      <c r="J35" s="111">
        <v>0.36199999999999999</v>
      </c>
      <c r="K35" s="112">
        <v>0.34300000000000003</v>
      </c>
      <c r="L35" s="114">
        <v>3.7999999999999999E-2</v>
      </c>
      <c r="M35" s="111">
        <v>2.1000000000000001E-2</v>
      </c>
      <c r="N35" s="111">
        <v>6.0000000000000001E-3</v>
      </c>
      <c r="O35" s="111">
        <v>1.4999999999999999E-2</v>
      </c>
      <c r="P35" s="112">
        <v>8.9999999999999993E-3</v>
      </c>
      <c r="Q35" s="111">
        <v>0.67099999999999993</v>
      </c>
      <c r="R35" s="111">
        <v>0.54400000000000004</v>
      </c>
      <c r="S35" s="111">
        <v>0.59599999999999997</v>
      </c>
      <c r="T35" s="111">
        <v>0.55500000000000005</v>
      </c>
      <c r="U35" s="111">
        <v>0.45100000000000001</v>
      </c>
      <c r="V35" s="112">
        <v>0.46800000000000003</v>
      </c>
      <c r="W35" s="114">
        <v>0.81299999999999994</v>
      </c>
      <c r="X35" s="111">
        <v>0.82200000000000006</v>
      </c>
      <c r="Y35" s="111">
        <v>0.97400000000000009</v>
      </c>
      <c r="Z35" s="112">
        <v>0.90300000000000002</v>
      </c>
      <c r="AA35" s="118">
        <v>0.46799999999999997</v>
      </c>
      <c r="AB35" s="114">
        <v>0.318</v>
      </c>
      <c r="AC35" s="111">
        <v>2.5000000000000001E-2</v>
      </c>
      <c r="AD35" s="112">
        <v>0.38</v>
      </c>
    </row>
    <row r="36" spans="1:127" customFormat="1" ht="12.75" customHeight="1">
      <c r="A36" s="182" t="s">
        <v>92</v>
      </c>
      <c r="B36" s="176" t="s">
        <v>395</v>
      </c>
      <c r="C36" s="171">
        <v>0.59651305111198405</v>
      </c>
      <c r="D36" s="172">
        <v>0.19564701356096301</v>
      </c>
      <c r="E36" s="172">
        <v>0.34968781045136899</v>
      </c>
      <c r="F36" s="172">
        <v>0.69756862657354002</v>
      </c>
      <c r="G36" s="171">
        <v>0.42</v>
      </c>
      <c r="H36" s="172">
        <v>0.63900000000000001</v>
      </c>
      <c r="I36" s="172">
        <v>0.56200000000000006</v>
      </c>
      <c r="J36" s="172">
        <v>0.66200000000000003</v>
      </c>
      <c r="K36" s="178">
        <v>0.62982461486295005</v>
      </c>
      <c r="L36" s="171">
        <v>1.7000000000000001E-2</v>
      </c>
      <c r="M36" s="172">
        <v>4.0000000000000001E-3</v>
      </c>
      <c r="N36" s="172">
        <v>6.0000000000000001E-3</v>
      </c>
      <c r="O36" s="172">
        <v>1.4999999999999999E-2</v>
      </c>
      <c r="P36" s="178">
        <v>1.20153764293611E-2</v>
      </c>
      <c r="Q36" s="172">
        <v>0</v>
      </c>
      <c r="R36" s="172">
        <v>0</v>
      </c>
      <c r="S36" s="172">
        <v>0</v>
      </c>
      <c r="T36" s="172">
        <v>0.19700000000000001</v>
      </c>
      <c r="U36" s="172">
        <v>0.156</v>
      </c>
      <c r="V36" s="178">
        <v>0</v>
      </c>
      <c r="W36" s="171">
        <v>0.76500000000000012</v>
      </c>
      <c r="X36" s="172">
        <v>0.83300000000000007</v>
      </c>
      <c r="Y36" s="172">
        <v>0</v>
      </c>
      <c r="Z36" s="178">
        <v>0</v>
      </c>
      <c r="AA36" s="176">
        <v>0.214547297911164</v>
      </c>
      <c r="AB36" s="171">
        <v>0.66500000000000004</v>
      </c>
      <c r="AC36" s="172">
        <v>2.8000000000000001E-2</v>
      </c>
      <c r="AD36" s="178">
        <v>0.129</v>
      </c>
    </row>
    <row r="37" spans="1:127" customFormat="1" ht="12.75" customHeight="1">
      <c r="A37" s="182" t="s">
        <v>93</v>
      </c>
      <c r="B37" s="176" t="s">
        <v>474</v>
      </c>
      <c r="C37" s="171">
        <v>0.84899999999999998</v>
      </c>
      <c r="D37" s="172">
        <v>0.373</v>
      </c>
      <c r="E37" s="172">
        <v>8.4000000000000005E-2</v>
      </c>
      <c r="F37" s="172">
        <v>0.39700000000000002</v>
      </c>
      <c r="G37" s="171">
        <v>0.59099999999999997</v>
      </c>
      <c r="H37" s="172">
        <v>0.49099999999999999</v>
      </c>
      <c r="I37" s="172">
        <v>0.188</v>
      </c>
      <c r="J37" s="172">
        <v>0.318</v>
      </c>
      <c r="K37" s="178">
        <v>0</v>
      </c>
      <c r="L37" s="171">
        <v>0</v>
      </c>
      <c r="M37" s="172">
        <v>0</v>
      </c>
      <c r="N37" s="172">
        <v>0</v>
      </c>
      <c r="O37" s="172">
        <v>0</v>
      </c>
      <c r="P37" s="178">
        <v>0</v>
      </c>
      <c r="Q37" s="172">
        <v>0</v>
      </c>
      <c r="R37" s="172">
        <v>0</v>
      </c>
      <c r="S37" s="172">
        <v>0</v>
      </c>
      <c r="T37" s="172">
        <v>0.17799999999999999</v>
      </c>
      <c r="U37" s="172">
        <v>0.17299999999999999</v>
      </c>
      <c r="V37" s="178">
        <v>0.17399999999999999</v>
      </c>
      <c r="W37" s="171">
        <v>0.36599999999999999</v>
      </c>
      <c r="X37" s="172">
        <v>0.49099999999999999</v>
      </c>
      <c r="Y37" s="172">
        <v>0</v>
      </c>
      <c r="Z37" s="178">
        <v>0</v>
      </c>
      <c r="AA37" s="176">
        <v>0.35799999999999998</v>
      </c>
      <c r="AB37" s="171">
        <v>0.56399999999999995</v>
      </c>
      <c r="AC37" s="172">
        <v>0.10299999999999999</v>
      </c>
      <c r="AD37" s="178">
        <v>9.4E-2</v>
      </c>
    </row>
    <row r="38" spans="1:127" customFormat="1" ht="12.75" customHeight="1">
      <c r="A38" s="182" t="s">
        <v>94</v>
      </c>
      <c r="B38" s="175" t="s">
        <v>475</v>
      </c>
      <c r="C38" s="114"/>
      <c r="D38" s="111"/>
      <c r="E38" s="111"/>
      <c r="F38" s="111"/>
      <c r="G38" s="114"/>
      <c r="H38" s="111"/>
      <c r="I38" s="111">
        <v>0.438</v>
      </c>
      <c r="J38" s="111">
        <v>0.55400000000000005</v>
      </c>
      <c r="K38" s="112"/>
      <c r="L38" s="114"/>
      <c r="M38" s="111"/>
      <c r="N38" s="111">
        <v>1.2999999999999999E-2</v>
      </c>
      <c r="O38" s="111">
        <v>3.9E-2</v>
      </c>
      <c r="P38" s="112"/>
      <c r="Q38" s="111"/>
      <c r="R38" s="111"/>
      <c r="S38" s="111"/>
      <c r="T38" s="111">
        <v>8.5000000000000006E-2</v>
      </c>
      <c r="U38" s="111">
        <v>9.4E-2</v>
      </c>
      <c r="V38" s="112"/>
      <c r="W38" s="114">
        <v>0.53600000000000003</v>
      </c>
      <c r="X38" s="111">
        <v>0.68700000000000006</v>
      </c>
      <c r="Y38" s="111"/>
      <c r="Z38" s="112"/>
      <c r="AA38" s="118"/>
      <c r="AB38" s="114">
        <v>0.57199999999999995</v>
      </c>
      <c r="AC38" s="111">
        <v>6.4000000000000001E-2</v>
      </c>
      <c r="AD38" s="112">
        <v>0.106</v>
      </c>
    </row>
    <row r="39" spans="1:127" customFormat="1" ht="12.75" customHeight="1">
      <c r="A39" s="181" t="s">
        <v>476</v>
      </c>
      <c r="B39" s="174"/>
      <c r="C39" s="115"/>
      <c r="D39" s="90"/>
      <c r="E39" s="90"/>
      <c r="F39" s="90"/>
      <c r="G39" s="115"/>
      <c r="H39" s="90"/>
      <c r="I39" s="90"/>
      <c r="J39" s="90"/>
      <c r="K39" s="91"/>
      <c r="L39" s="115"/>
      <c r="M39" s="90"/>
      <c r="N39" s="90"/>
      <c r="O39" s="90"/>
      <c r="P39" s="91"/>
      <c r="Q39" s="90"/>
      <c r="R39" s="90"/>
      <c r="S39" s="90"/>
      <c r="T39" s="90"/>
      <c r="U39" s="90"/>
      <c r="V39" s="91"/>
      <c r="W39" s="115"/>
      <c r="X39" s="90"/>
      <c r="Y39" s="90"/>
      <c r="Z39" s="91"/>
      <c r="AA39" s="119"/>
      <c r="AB39" s="115"/>
      <c r="AC39" s="90"/>
      <c r="AD39" s="91"/>
      <c r="AE39" s="1"/>
      <c r="DJ39" s="1"/>
      <c r="DK39" s="1"/>
      <c r="DL39" s="1"/>
      <c r="DM39" s="1"/>
      <c r="DN39" s="1"/>
      <c r="DO39" s="1"/>
      <c r="DP39" s="1"/>
      <c r="DQ39" s="1"/>
      <c r="DR39" s="1"/>
      <c r="DS39" s="1"/>
      <c r="DT39" s="1"/>
      <c r="DU39" s="1"/>
      <c r="DV39" s="1"/>
      <c r="DW39" s="1"/>
    </row>
    <row r="40" spans="1:127" customFormat="1" ht="12.75" customHeight="1">
      <c r="A40" s="182" t="s">
        <v>96</v>
      </c>
      <c r="B40" s="176" t="s">
        <v>411</v>
      </c>
      <c r="C40" s="171">
        <v>0.5998</v>
      </c>
      <c r="D40" s="172">
        <v>0.1011</v>
      </c>
      <c r="E40" s="172">
        <v>0.1275</v>
      </c>
      <c r="F40" s="172">
        <v>0.60060000000000002</v>
      </c>
      <c r="G40" s="171">
        <v>0.45279999999999998</v>
      </c>
      <c r="H40" s="172">
        <v>0.69740000000000002</v>
      </c>
      <c r="I40" s="172">
        <v>0.49709999999999999</v>
      </c>
      <c r="J40" s="172">
        <v>0.58609999999999995</v>
      </c>
      <c r="K40" s="178">
        <v>0.57469999999999999</v>
      </c>
      <c r="L40" s="171">
        <v>7.0900000000000005E-2</v>
      </c>
      <c r="M40" s="172">
        <v>4.2900000000000001E-2</v>
      </c>
      <c r="N40" s="172">
        <v>2.2599999999999999E-2</v>
      </c>
      <c r="O40" s="172">
        <v>3.3099999999999997E-2</v>
      </c>
      <c r="P40" s="178">
        <v>3.1800000000000002E-2</v>
      </c>
      <c r="Q40" s="172">
        <v>0.42759999999999998</v>
      </c>
      <c r="R40" s="172">
        <v>0.21249999999999999</v>
      </c>
      <c r="S40" s="172">
        <v>0.307</v>
      </c>
      <c r="T40" s="172">
        <v>0.1978</v>
      </c>
      <c r="U40" s="172">
        <v>0.13789999999999999</v>
      </c>
      <c r="V40" s="178">
        <v>0.14499999999999999</v>
      </c>
      <c r="W40" s="171">
        <v>0.71749999999999992</v>
      </c>
      <c r="X40" s="172">
        <v>0.7571</v>
      </c>
      <c r="Y40" s="172">
        <v>0.95129999999999992</v>
      </c>
      <c r="Z40" s="178">
        <v>0.95280000000000009</v>
      </c>
      <c r="AA40" s="176">
        <v>0.35920000000000002</v>
      </c>
      <c r="AB40" s="171">
        <v>0.6079</v>
      </c>
      <c r="AC40" s="172">
        <v>4.2999999999999997E-2</v>
      </c>
      <c r="AD40" s="178">
        <v>0.12570000000000001</v>
      </c>
    </row>
    <row r="41" spans="1:127" customFormat="1" ht="12.75" customHeight="1">
      <c r="A41" s="181" t="s">
        <v>97</v>
      </c>
      <c r="B41" s="174" t="s">
        <v>384</v>
      </c>
      <c r="C41" s="115"/>
      <c r="D41" s="90"/>
      <c r="E41" s="90"/>
      <c r="F41" s="90"/>
      <c r="G41" s="115">
        <v>0.14205666375361301</v>
      </c>
      <c r="H41" s="90">
        <v>0.19461774842641899</v>
      </c>
      <c r="I41" s="90">
        <v>0.139615831221645</v>
      </c>
      <c r="J41" s="90">
        <v>0.23680865880471</v>
      </c>
      <c r="K41" s="91">
        <v>0.22417849731737899</v>
      </c>
      <c r="L41" s="115">
        <v>0</v>
      </c>
      <c r="M41" s="90">
        <v>3.4258088240709299E-2</v>
      </c>
      <c r="N41" s="90">
        <v>7.9478263292957901E-3</v>
      </c>
      <c r="O41" s="90">
        <v>2.6234950184771101E-2</v>
      </c>
      <c r="P41" s="91">
        <v>2.3858547180793499E-2</v>
      </c>
      <c r="Q41" s="90"/>
      <c r="R41" s="90"/>
      <c r="S41" s="90"/>
      <c r="T41" s="90"/>
      <c r="U41" s="90"/>
      <c r="V41" s="91"/>
      <c r="W41" s="115"/>
      <c r="X41" s="90"/>
      <c r="Y41" s="90"/>
      <c r="Z41" s="91"/>
      <c r="AA41" s="119"/>
      <c r="AB41" s="115"/>
      <c r="AC41" s="90"/>
      <c r="AD41" s="91"/>
      <c r="AE41" s="1"/>
      <c r="DJ41" s="1"/>
      <c r="DK41" s="1"/>
      <c r="DL41" s="1"/>
      <c r="DM41" s="1"/>
      <c r="DN41" s="1"/>
      <c r="DO41" s="1"/>
      <c r="DP41" s="1"/>
      <c r="DQ41" s="1"/>
      <c r="DR41" s="1"/>
      <c r="DS41" s="1"/>
      <c r="DT41" s="1"/>
      <c r="DU41" s="1"/>
      <c r="DV41" s="1"/>
      <c r="DW41" s="1"/>
    </row>
    <row r="42" spans="1:127" customFormat="1" ht="12.75" customHeight="1">
      <c r="A42" s="182" t="s">
        <v>99</v>
      </c>
      <c r="B42" s="175" t="s">
        <v>413</v>
      </c>
      <c r="C42" s="114">
        <v>0.89800000000000002</v>
      </c>
      <c r="D42" s="111">
        <v>0.35600000000000004</v>
      </c>
      <c r="E42" s="111">
        <v>8.4000000000000005E-2</v>
      </c>
      <c r="F42" s="111">
        <v>0.51100000000000001</v>
      </c>
      <c r="G42" s="114"/>
      <c r="H42" s="111"/>
      <c r="I42" s="111">
        <v>6.7818384777959095E-2</v>
      </c>
      <c r="J42" s="111">
        <v>0.231659289633878</v>
      </c>
      <c r="K42" s="112">
        <v>0.21372805147043</v>
      </c>
      <c r="L42" s="114"/>
      <c r="M42" s="111"/>
      <c r="N42" s="111">
        <v>5.6463477465235603E-3</v>
      </c>
      <c r="O42" s="111">
        <v>1.6906363472500099E-2</v>
      </c>
      <c r="P42" s="112">
        <v>1.56740337079385E-2</v>
      </c>
      <c r="Q42" s="111"/>
      <c r="R42" s="111"/>
      <c r="S42" s="111"/>
      <c r="T42" s="111">
        <v>0.158</v>
      </c>
      <c r="U42" s="111">
        <v>0.214</v>
      </c>
      <c r="V42" s="112"/>
      <c r="W42" s="114"/>
      <c r="X42" s="111"/>
      <c r="Y42" s="111"/>
      <c r="Z42" s="112"/>
      <c r="AA42" s="118"/>
      <c r="AB42" s="114">
        <v>0.378</v>
      </c>
      <c r="AC42" s="111">
        <v>1.6E-2</v>
      </c>
      <c r="AD42" s="112">
        <v>0.19</v>
      </c>
    </row>
    <row r="43" spans="1:127" customFormat="1" ht="12.75" customHeight="1">
      <c r="A43" s="182" t="s">
        <v>100</v>
      </c>
      <c r="B43" s="175" t="s">
        <v>477</v>
      </c>
      <c r="C43" s="114"/>
      <c r="D43" s="111"/>
      <c r="E43" s="111"/>
      <c r="F43" s="111"/>
      <c r="G43" s="114">
        <v>0</v>
      </c>
      <c r="H43" s="111">
        <v>0</v>
      </c>
      <c r="I43" s="111">
        <v>0.23616000000000001</v>
      </c>
      <c r="J43" s="111">
        <v>0.36406999999999995</v>
      </c>
      <c r="K43" s="112">
        <v>0.32484000000000002</v>
      </c>
      <c r="L43" s="114"/>
      <c r="M43" s="111"/>
      <c r="N43" s="111">
        <v>2.6000000000000002E-2</v>
      </c>
      <c r="O43" s="111">
        <v>5.0999999999999997E-2</v>
      </c>
      <c r="P43" s="112">
        <v>4.2999999999999997E-2</v>
      </c>
      <c r="Q43" s="111"/>
      <c r="R43" s="111"/>
      <c r="S43" s="111"/>
      <c r="T43" s="111">
        <v>0.22600000000000001</v>
      </c>
      <c r="U43" s="111">
        <v>0.21</v>
      </c>
      <c r="V43" s="112">
        <v>0.215</v>
      </c>
      <c r="W43" s="114"/>
      <c r="X43" s="111"/>
      <c r="Y43" s="111"/>
      <c r="Z43" s="112"/>
      <c r="AA43" s="118"/>
      <c r="AB43" s="114">
        <v>0.42724000000000001</v>
      </c>
      <c r="AC43" s="111">
        <v>7.0999999999999994E-2</v>
      </c>
      <c r="AD43" s="112">
        <v>0.19900000000000001</v>
      </c>
    </row>
    <row r="44" spans="1:127" customFormat="1" ht="12.75" customHeight="1">
      <c r="A44" s="182" t="s">
        <v>101</v>
      </c>
      <c r="B44" s="175" t="s">
        <v>413</v>
      </c>
      <c r="C44" s="114">
        <v>0.54100000000000004</v>
      </c>
      <c r="D44" s="111">
        <v>6.8000000000000005E-2</v>
      </c>
      <c r="E44" s="111">
        <v>0.129</v>
      </c>
      <c r="F44" s="111">
        <v>0.37</v>
      </c>
      <c r="G44" s="114"/>
      <c r="H44" s="111"/>
      <c r="I44" s="111">
        <v>0.45168624570377902</v>
      </c>
      <c r="J44" s="111">
        <v>0.66661010471957205</v>
      </c>
      <c r="K44" s="112">
        <v>0.61254956018548901</v>
      </c>
      <c r="L44" s="114"/>
      <c r="M44" s="111"/>
      <c r="N44" s="111">
        <v>3.7266092205344098E-3</v>
      </c>
      <c r="O44" s="111">
        <v>3.4061879826350898E-3</v>
      </c>
      <c r="P44" s="112">
        <v>3.4867846491962E-3</v>
      </c>
      <c r="Q44" s="111">
        <v>0.26700000000000002</v>
      </c>
      <c r="R44" s="111">
        <v>0.26</v>
      </c>
      <c r="S44" s="111">
        <v>0.26200000000000001</v>
      </c>
      <c r="T44" s="111">
        <v>0.29699999999999999</v>
      </c>
      <c r="U44" s="111">
        <v>0.20300000000000001</v>
      </c>
      <c r="V44" s="112"/>
      <c r="W44" s="114"/>
      <c r="X44" s="111"/>
      <c r="Y44" s="111"/>
      <c r="Z44" s="112"/>
      <c r="AA44" s="118"/>
      <c r="AB44" s="114">
        <v>0.64600000000000002</v>
      </c>
      <c r="AC44" s="111">
        <v>4.0000000000000001E-3</v>
      </c>
      <c r="AD44" s="112">
        <v>0.16</v>
      </c>
    </row>
    <row r="45" spans="1:127" customFormat="1" ht="12.75" customHeight="1">
      <c r="A45" s="182" t="s">
        <v>102</v>
      </c>
      <c r="B45" s="175" t="s">
        <v>405</v>
      </c>
      <c r="C45" s="114">
        <v>0.3</v>
      </c>
      <c r="D45" s="111">
        <v>6.9999999999999993E-3</v>
      </c>
      <c r="E45" s="111">
        <v>0.38</v>
      </c>
      <c r="F45" s="111">
        <v>0.59</v>
      </c>
      <c r="G45" s="114">
        <v>0.42299999999999999</v>
      </c>
      <c r="H45" s="111">
        <v>0.496</v>
      </c>
      <c r="I45" s="111">
        <v>9.1999999999999998E-2</v>
      </c>
      <c r="J45" s="111">
        <v>0.27100000000000002</v>
      </c>
      <c r="K45" s="112">
        <v>0.22700000000000001</v>
      </c>
      <c r="L45" s="114">
        <v>0.01</v>
      </c>
      <c r="M45" s="111">
        <v>1.0999999999999999E-2</v>
      </c>
      <c r="N45" s="111">
        <v>0</v>
      </c>
      <c r="O45" s="111">
        <v>1.2E-2</v>
      </c>
      <c r="P45" s="112">
        <v>8.9999999999999993E-3</v>
      </c>
      <c r="Q45" s="111">
        <v>0.59499999999999997</v>
      </c>
      <c r="R45" s="111">
        <v>0.45100000000000001</v>
      </c>
      <c r="S45" s="111">
        <v>0.53700000000000003</v>
      </c>
      <c r="T45" s="111">
        <v>0.47199999999999998</v>
      </c>
      <c r="U45" s="111">
        <v>0.35799999999999998</v>
      </c>
      <c r="V45" s="112"/>
      <c r="W45" s="114">
        <v>0.59799999999999998</v>
      </c>
      <c r="X45" s="111">
        <v>0.61699999999999999</v>
      </c>
      <c r="Y45" s="111">
        <v>0.92400000000000004</v>
      </c>
      <c r="Z45" s="112">
        <v>0.878</v>
      </c>
      <c r="AA45" s="118"/>
      <c r="AB45" s="114">
        <v>0.23899999999999999</v>
      </c>
      <c r="AC45" s="111">
        <v>1.0999999999999999E-2</v>
      </c>
      <c r="AD45" s="112">
        <v>0.33400000000000002</v>
      </c>
    </row>
    <row r="46" spans="1:127" customFormat="1" ht="12.75" customHeight="1">
      <c r="A46" s="182" t="s">
        <v>103</v>
      </c>
      <c r="B46" s="176" t="s">
        <v>415</v>
      </c>
      <c r="C46" s="171">
        <v>0.42399999999999999</v>
      </c>
      <c r="D46" s="172">
        <v>6.4000000000000001E-2</v>
      </c>
      <c r="E46" s="172">
        <v>0.33300000000000002</v>
      </c>
      <c r="F46" s="172">
        <v>0.621</v>
      </c>
      <c r="G46" s="171">
        <v>0.44</v>
      </c>
      <c r="H46" s="172">
        <v>0.51</v>
      </c>
      <c r="I46" s="172">
        <v>0.34</v>
      </c>
      <c r="J46" s="172">
        <v>0.45</v>
      </c>
      <c r="K46" s="178">
        <v>0.41699999999999998</v>
      </c>
      <c r="L46" s="171">
        <v>0.08</v>
      </c>
      <c r="M46" s="172">
        <v>0.11</v>
      </c>
      <c r="N46" s="172">
        <v>0.03</v>
      </c>
      <c r="O46" s="172">
        <v>0.05</v>
      </c>
      <c r="P46" s="178">
        <v>0.05</v>
      </c>
      <c r="Q46" s="184">
        <v>0.34599999999999997</v>
      </c>
      <c r="R46" s="184">
        <v>0.214</v>
      </c>
      <c r="S46" s="184">
        <v>0.28899999999999998</v>
      </c>
      <c r="T46" s="172">
        <v>0.127</v>
      </c>
      <c r="U46" s="172">
        <v>0.114</v>
      </c>
      <c r="V46" s="178">
        <v>0.11799999999999999</v>
      </c>
      <c r="W46" s="171">
        <v>0.497</v>
      </c>
      <c r="X46" s="172">
        <v>0.6140000000000001</v>
      </c>
      <c r="Y46" s="172">
        <v>0</v>
      </c>
      <c r="Z46" s="178">
        <v>0</v>
      </c>
      <c r="AA46" s="176">
        <v>0.03</v>
      </c>
      <c r="AB46" s="171">
        <v>0</v>
      </c>
      <c r="AC46" s="172">
        <v>0</v>
      </c>
      <c r="AD46" s="178">
        <v>0.14599999999999999</v>
      </c>
    </row>
    <row r="47" spans="1:127" customFormat="1" ht="12.75" customHeight="1">
      <c r="A47" s="182" t="s">
        <v>104</v>
      </c>
      <c r="B47" s="176" t="s">
        <v>417</v>
      </c>
      <c r="C47" s="171">
        <v>0.51052060531018395</v>
      </c>
      <c r="D47" s="172">
        <v>5.6974973127121298E-2</v>
      </c>
      <c r="E47" s="172">
        <v>0.405961164118743</v>
      </c>
      <c r="F47" s="172">
        <v>0.82461004728030196</v>
      </c>
      <c r="G47" s="171">
        <v>0.2</v>
      </c>
      <c r="H47" s="172">
        <v>0.43099999999999999</v>
      </c>
      <c r="I47" s="172">
        <v>0.46500000000000002</v>
      </c>
      <c r="J47" s="172">
        <v>0.65300000000000002</v>
      </c>
      <c r="K47" s="178">
        <v>0</v>
      </c>
      <c r="L47" s="171">
        <v>0</v>
      </c>
      <c r="M47" s="172">
        <v>0</v>
      </c>
      <c r="N47" s="172">
        <v>1E-3</v>
      </c>
      <c r="O47" s="172">
        <v>5.0000000000000001E-3</v>
      </c>
      <c r="P47" s="178">
        <v>3.8646561663614699E-3</v>
      </c>
      <c r="Q47" s="172">
        <v>0</v>
      </c>
      <c r="R47" s="172">
        <v>0</v>
      </c>
      <c r="S47" s="172">
        <v>0</v>
      </c>
      <c r="T47" s="172">
        <v>0.21299999999999999</v>
      </c>
      <c r="U47" s="172">
        <v>0.16300000000000001</v>
      </c>
      <c r="V47" s="178">
        <v>0</v>
      </c>
      <c r="W47" s="171">
        <v>0.67900000000000005</v>
      </c>
      <c r="X47" s="172">
        <v>0.82100000000000006</v>
      </c>
      <c r="Y47" s="172">
        <v>0</v>
      </c>
      <c r="Z47" s="178">
        <v>0</v>
      </c>
      <c r="AA47" s="176">
        <v>0.245565380842411</v>
      </c>
      <c r="AB47" s="171">
        <v>0.64700000000000002</v>
      </c>
      <c r="AC47" s="172">
        <v>8.9999999999999993E-3</v>
      </c>
      <c r="AD47" s="178">
        <v>0.154</v>
      </c>
    </row>
    <row r="48" spans="1:127" customFormat="1" ht="12.75" customHeight="1">
      <c r="A48" s="182" t="s">
        <v>105</v>
      </c>
      <c r="B48" s="175" t="s">
        <v>394</v>
      </c>
      <c r="C48" s="114">
        <v>0.42199999999999999</v>
      </c>
      <c r="D48" s="111">
        <v>6.9000000000000006E-2</v>
      </c>
      <c r="E48" s="111">
        <v>0.376</v>
      </c>
      <c r="F48" s="111">
        <v>0.67</v>
      </c>
      <c r="G48" s="114">
        <v>0.32300000000000001</v>
      </c>
      <c r="H48" s="111">
        <v>0.38200000000000001</v>
      </c>
      <c r="I48" s="111"/>
      <c r="J48" s="111"/>
      <c r="K48" s="112"/>
      <c r="L48" s="114">
        <v>8.0000000000000002E-3</v>
      </c>
      <c r="M48" s="111">
        <v>1.4E-2</v>
      </c>
      <c r="N48" s="111"/>
      <c r="O48" s="111"/>
      <c r="P48" s="112"/>
      <c r="Q48" s="111">
        <v>0.64500000000000002</v>
      </c>
      <c r="R48" s="111">
        <v>0.46799999999999997</v>
      </c>
      <c r="S48" s="111">
        <v>0.58099999999999996</v>
      </c>
      <c r="T48" s="111">
        <v>0.23300000000000001</v>
      </c>
      <c r="U48" s="111">
        <v>0.245</v>
      </c>
      <c r="V48" s="112">
        <v>0.24127439818091811</v>
      </c>
      <c r="W48" s="114">
        <v>0.3</v>
      </c>
      <c r="X48" s="111">
        <v>0.34799999999999998</v>
      </c>
      <c r="Y48" s="111">
        <v>0.871</v>
      </c>
      <c r="Z48" s="112">
        <v>0.8909999999999999</v>
      </c>
      <c r="AA48" s="118">
        <v>7.9000000000000001E-2</v>
      </c>
      <c r="AB48" s="114">
        <v>0.16400000000000001</v>
      </c>
      <c r="AC48" s="111">
        <v>8.0000000000000002E-3</v>
      </c>
      <c r="AD48" s="112">
        <v>0.23899999999999999</v>
      </c>
    </row>
    <row r="49" spans="1:127" customFormat="1" ht="12.75" customHeight="1">
      <c r="A49" s="182" t="s">
        <v>106</v>
      </c>
      <c r="B49" s="176" t="s">
        <v>405</v>
      </c>
      <c r="C49" s="171">
        <v>0.72299999999999998</v>
      </c>
      <c r="D49" s="172">
        <v>0.39600000000000002</v>
      </c>
      <c r="E49" s="172">
        <v>0.14399999999999999</v>
      </c>
      <c r="F49" s="172">
        <v>0.313</v>
      </c>
      <c r="G49" s="171">
        <v>0</v>
      </c>
      <c r="H49" s="172">
        <v>0</v>
      </c>
      <c r="I49" s="172">
        <v>8.8999999999999996E-2</v>
      </c>
      <c r="J49" s="172">
        <v>0.152</v>
      </c>
      <c r="K49" s="178">
        <v>0.118561209751402</v>
      </c>
      <c r="L49" s="171">
        <v>0</v>
      </c>
      <c r="M49" s="172">
        <v>0</v>
      </c>
      <c r="N49" s="172">
        <v>0.02</v>
      </c>
      <c r="O49" s="172">
        <v>8.0000000000000002E-3</v>
      </c>
      <c r="P49" s="178">
        <v>0</v>
      </c>
      <c r="Q49" s="172">
        <v>0</v>
      </c>
      <c r="R49" s="172">
        <v>0</v>
      </c>
      <c r="S49" s="172">
        <v>0</v>
      </c>
      <c r="T49" s="172">
        <v>0.30399999999999999</v>
      </c>
      <c r="U49" s="172">
        <v>0.32100000000000001</v>
      </c>
      <c r="V49" s="178">
        <v>0.314</v>
      </c>
      <c r="W49" s="171">
        <v>0.41300000000000003</v>
      </c>
      <c r="X49" s="172">
        <v>0.48099999999999998</v>
      </c>
      <c r="Y49" s="172">
        <v>0</v>
      </c>
      <c r="Z49" s="178">
        <v>0</v>
      </c>
      <c r="AA49" s="176">
        <v>0</v>
      </c>
      <c r="AB49" s="171">
        <v>0.128</v>
      </c>
      <c r="AC49" s="172">
        <v>1.4999999999999999E-2</v>
      </c>
      <c r="AD49" s="178">
        <v>0.311</v>
      </c>
    </row>
    <row r="50" spans="1:127" customFormat="1" ht="12.75" customHeight="1">
      <c r="A50" s="181" t="s">
        <v>107</v>
      </c>
      <c r="B50" s="174"/>
      <c r="C50" s="115"/>
      <c r="D50" s="90"/>
      <c r="E50" s="90"/>
      <c r="F50" s="90"/>
      <c r="G50" s="115"/>
      <c r="H50" s="90"/>
      <c r="I50" s="90"/>
      <c r="J50" s="90"/>
      <c r="K50" s="91"/>
      <c r="L50" s="115"/>
      <c r="M50" s="90"/>
      <c r="N50" s="90"/>
      <c r="O50" s="90"/>
      <c r="P50" s="91"/>
      <c r="Q50" s="90"/>
      <c r="R50" s="90"/>
      <c r="S50" s="90"/>
      <c r="T50" s="90"/>
      <c r="U50" s="90"/>
      <c r="V50" s="91"/>
      <c r="W50" s="115"/>
      <c r="X50" s="90"/>
      <c r="Y50" s="90"/>
      <c r="Z50" s="91"/>
      <c r="AA50" s="119"/>
      <c r="AB50" s="115"/>
      <c r="AC50" s="90"/>
      <c r="AD50" s="91"/>
      <c r="AE50" s="1"/>
      <c r="DJ50" s="1"/>
      <c r="DK50" s="1"/>
      <c r="DL50" s="1"/>
      <c r="DM50" s="1"/>
      <c r="DN50" s="1"/>
      <c r="DO50" s="1"/>
      <c r="DP50" s="1"/>
      <c r="DQ50" s="1"/>
      <c r="DR50" s="1"/>
      <c r="DS50" s="1"/>
      <c r="DT50" s="1"/>
      <c r="DU50" s="1"/>
      <c r="DV50" s="1"/>
      <c r="DW50" s="1"/>
    </row>
    <row r="51" spans="1:127" customFormat="1" ht="12.75" customHeight="1">
      <c r="A51" s="182" t="s">
        <v>108</v>
      </c>
      <c r="B51" s="175" t="s">
        <v>478</v>
      </c>
      <c r="C51" s="114">
        <v>0.85899999999999999</v>
      </c>
      <c r="D51" s="111">
        <v>0.1613</v>
      </c>
      <c r="E51" s="111">
        <v>1.9854500000000001E-2</v>
      </c>
      <c r="F51" s="111">
        <v>0.3344453</v>
      </c>
      <c r="G51" s="114">
        <v>0.29450795000000002</v>
      </c>
      <c r="H51" s="111">
        <v>0.30843367240000003</v>
      </c>
      <c r="I51" s="111">
        <v>0.35472320000000002</v>
      </c>
      <c r="J51" s="111">
        <v>0.36385459999999997</v>
      </c>
      <c r="K51" s="112">
        <v>0.36322726999999999</v>
      </c>
      <c r="L51" s="114">
        <v>0</v>
      </c>
      <c r="M51" s="111">
        <v>0</v>
      </c>
      <c r="N51" s="111">
        <v>7.0026380000000003E-3</v>
      </c>
      <c r="O51" s="111">
        <v>2.4526736600000001E-2</v>
      </c>
      <c r="P51" s="112">
        <v>2.3322820000000001E-2</v>
      </c>
      <c r="Q51" s="111"/>
      <c r="R51" s="111"/>
      <c r="S51" s="111"/>
      <c r="T51" s="111">
        <v>0.24299999999999999</v>
      </c>
      <c r="U51" s="111">
        <v>0.217</v>
      </c>
      <c r="V51" s="112"/>
      <c r="W51" s="114">
        <v>0.60472583800000002</v>
      </c>
      <c r="X51" s="111">
        <v>0.60538133660000004</v>
      </c>
      <c r="Y51" s="111"/>
      <c r="Z51" s="112"/>
      <c r="AA51" s="118">
        <v>0.243998089</v>
      </c>
      <c r="AB51" s="114">
        <v>0.36596448999999998</v>
      </c>
      <c r="AC51" s="111">
        <v>2.2222169999999999E-2</v>
      </c>
      <c r="AD51" s="112">
        <v>0.22600000000000001</v>
      </c>
    </row>
    <row r="52" spans="1:127" customFormat="1" ht="12.75" customHeight="1">
      <c r="A52" s="181" t="s">
        <v>109</v>
      </c>
      <c r="B52" s="174"/>
      <c r="C52" s="115"/>
      <c r="D52" s="90"/>
      <c r="E52" s="90"/>
      <c r="F52" s="90"/>
      <c r="G52" s="115"/>
      <c r="H52" s="90"/>
      <c r="I52" s="90"/>
      <c r="J52" s="90"/>
      <c r="K52" s="91"/>
      <c r="L52" s="115"/>
      <c r="M52" s="90"/>
      <c r="N52" s="90"/>
      <c r="O52" s="90"/>
      <c r="P52" s="91"/>
      <c r="Q52" s="90"/>
      <c r="R52" s="90"/>
      <c r="S52" s="90"/>
      <c r="T52" s="90"/>
      <c r="U52" s="90"/>
      <c r="V52" s="91"/>
      <c r="W52" s="115"/>
      <c r="X52" s="90"/>
      <c r="Y52" s="90"/>
      <c r="Z52" s="91"/>
      <c r="AA52" s="119"/>
      <c r="AB52" s="115"/>
      <c r="AC52" s="90"/>
      <c r="AD52" s="91" t="s">
        <v>479</v>
      </c>
      <c r="AE52" s="1"/>
      <c r="DJ52" s="1"/>
      <c r="DK52" s="1"/>
      <c r="DL52" s="1"/>
      <c r="DM52" s="1"/>
      <c r="DN52" s="1"/>
      <c r="DO52" s="1"/>
      <c r="DP52" s="1"/>
      <c r="DQ52" s="1"/>
      <c r="DR52" s="1"/>
      <c r="DS52" s="1"/>
      <c r="DT52" s="1"/>
      <c r="DU52" s="1"/>
      <c r="DV52" s="1"/>
      <c r="DW52" s="1"/>
    </row>
    <row r="53" spans="1:127" customFormat="1" ht="12.75" customHeight="1">
      <c r="A53" s="182" t="s">
        <v>110</v>
      </c>
      <c r="B53" s="175" t="s">
        <v>480</v>
      </c>
      <c r="C53" s="114">
        <v>0.28000000000000003</v>
      </c>
      <c r="D53" s="111">
        <v>6.0000000000000001E-3</v>
      </c>
      <c r="E53" s="111">
        <v>0.39100000000000001</v>
      </c>
      <c r="F53" s="111">
        <v>0.56299999999999994</v>
      </c>
      <c r="G53" s="114">
        <v>0.443</v>
      </c>
      <c r="H53" s="111">
        <v>0.61299999999999999</v>
      </c>
      <c r="I53" s="111">
        <v>0.14099999999999999</v>
      </c>
      <c r="J53" s="111">
        <v>0.26300000000000001</v>
      </c>
      <c r="K53" s="112">
        <v>0.214</v>
      </c>
      <c r="L53" s="114">
        <v>0</v>
      </c>
      <c r="M53" s="111">
        <v>4.0000000000000001E-3</v>
      </c>
      <c r="N53" s="111">
        <v>1.2999999999999999E-2</v>
      </c>
      <c r="O53" s="111">
        <v>8.0000000000000002E-3</v>
      </c>
      <c r="P53" s="112">
        <v>0.01</v>
      </c>
      <c r="Q53" s="111">
        <v>0.36399999999999999</v>
      </c>
      <c r="R53" s="111">
        <v>0.185</v>
      </c>
      <c r="S53" s="111">
        <v>0.27900000000000003</v>
      </c>
      <c r="T53" s="111">
        <v>0.32300000000000001</v>
      </c>
      <c r="U53" s="111">
        <v>0.32800000000000001</v>
      </c>
      <c r="V53" s="112">
        <v>0.32600000000000001</v>
      </c>
      <c r="W53" s="114">
        <v>0.47699999999999998</v>
      </c>
      <c r="X53" s="111">
        <v>0.52200000000000002</v>
      </c>
      <c r="Y53" s="111">
        <v>0.80699999999999994</v>
      </c>
      <c r="Z53" s="112">
        <v>0.80200000000000005</v>
      </c>
      <c r="AA53" s="118"/>
      <c r="AB53" s="114">
        <v>0.253</v>
      </c>
      <c r="AC53" s="111">
        <v>1.7999999999999999E-2</v>
      </c>
      <c r="AD53" s="112">
        <v>0.28899999999999998</v>
      </c>
    </row>
    <row r="54" spans="1:127" customFormat="1" ht="12.75" customHeight="1">
      <c r="A54" s="182" t="s">
        <v>111</v>
      </c>
      <c r="B54" s="175" t="s">
        <v>386</v>
      </c>
      <c r="C54" s="114">
        <v>0.8640000000000001</v>
      </c>
      <c r="D54" s="111">
        <v>0.51700000000000002</v>
      </c>
      <c r="E54" s="111">
        <v>0.105</v>
      </c>
      <c r="F54" s="111">
        <v>0.36</v>
      </c>
      <c r="G54" s="114">
        <v>0</v>
      </c>
      <c r="H54" s="111">
        <v>0</v>
      </c>
      <c r="I54" s="111">
        <v>0.53200000000000003</v>
      </c>
      <c r="J54" s="111">
        <v>0.59299999999999997</v>
      </c>
      <c r="K54" s="112">
        <v>0.57999999999999996</v>
      </c>
      <c r="L54" s="114"/>
      <c r="M54" s="111"/>
      <c r="N54" s="111">
        <v>8.0000000000000002E-3</v>
      </c>
      <c r="O54" s="111">
        <v>1E-3</v>
      </c>
      <c r="P54" s="112">
        <v>3.0000000000000001E-3</v>
      </c>
      <c r="Q54" s="111"/>
      <c r="R54" s="111"/>
      <c r="S54" s="111"/>
      <c r="T54" s="111">
        <v>0.18899999999999997</v>
      </c>
      <c r="U54" s="111">
        <v>0.13500000000000001</v>
      </c>
      <c r="V54" s="112" t="s">
        <v>391</v>
      </c>
      <c r="W54" s="114">
        <v>0.72900000000000009</v>
      </c>
      <c r="X54" s="111">
        <v>0.73</v>
      </c>
      <c r="Y54" s="111"/>
      <c r="Z54" s="112"/>
      <c r="AA54" s="118"/>
      <c r="AB54" s="114">
        <v>0.51300000000000001</v>
      </c>
      <c r="AC54" s="111">
        <v>0.01</v>
      </c>
      <c r="AD54" s="112">
        <v>0.16200000000000001</v>
      </c>
    </row>
    <row r="55" spans="1:127" customFormat="1" ht="12.75" customHeight="1">
      <c r="A55" s="182" t="s">
        <v>112</v>
      </c>
      <c r="B55" s="175" t="s">
        <v>395</v>
      </c>
      <c r="C55" s="114">
        <v>0.72299999999999998</v>
      </c>
      <c r="D55" s="111">
        <v>0.24199999999999999</v>
      </c>
      <c r="E55" s="111">
        <v>0.153</v>
      </c>
      <c r="F55" s="111">
        <v>0.39700000000000002</v>
      </c>
      <c r="G55" s="114"/>
      <c r="H55" s="111"/>
      <c r="I55" s="111">
        <v>0.17266266741206901</v>
      </c>
      <c r="J55" s="111">
        <v>0.27234190439459899</v>
      </c>
      <c r="K55" s="112">
        <v>0.24979352054253101</v>
      </c>
      <c r="L55" s="114"/>
      <c r="M55" s="111"/>
      <c r="N55" s="111">
        <v>2.9577191535544702E-2</v>
      </c>
      <c r="O55" s="111">
        <v>2.0860843998913799E-2</v>
      </c>
      <c r="P55" s="112">
        <v>2.2832564048079401E-2</v>
      </c>
      <c r="Q55" s="111"/>
      <c r="R55" s="111"/>
      <c r="S55" s="111"/>
      <c r="T55" s="111">
        <v>0.38300000000000001</v>
      </c>
      <c r="U55" s="111">
        <v>0.377</v>
      </c>
      <c r="V55" s="112"/>
      <c r="W55" s="114"/>
      <c r="X55" s="111"/>
      <c r="Y55" s="111"/>
      <c r="Z55" s="112"/>
      <c r="AA55" s="118"/>
      <c r="AB55" s="114">
        <v>0.442</v>
      </c>
      <c r="AC55" s="111">
        <v>2.5000000000000001E-2</v>
      </c>
      <c r="AD55" s="112">
        <v>0.247</v>
      </c>
    </row>
    <row r="56" spans="1:127" customFormat="1" ht="12.75" customHeight="1">
      <c r="A56" s="182" t="s">
        <v>113</v>
      </c>
      <c r="B56" s="175" t="s">
        <v>481</v>
      </c>
      <c r="C56" s="114"/>
      <c r="D56" s="111"/>
      <c r="E56" s="111"/>
      <c r="F56" s="111"/>
      <c r="G56" s="114">
        <v>0.70099999999999996</v>
      </c>
      <c r="H56" s="111">
        <v>0.84499999999999997</v>
      </c>
      <c r="I56" s="111">
        <v>0.70599999999999996</v>
      </c>
      <c r="J56" s="111">
        <v>0.76300000000000001</v>
      </c>
      <c r="K56" s="112"/>
      <c r="L56" s="114">
        <v>3.5000000000000003E-2</v>
      </c>
      <c r="M56" s="111">
        <v>5.6000000000000001E-2</v>
      </c>
      <c r="N56" s="111">
        <v>1.7000000000000001E-2</v>
      </c>
      <c r="O56" s="111">
        <v>2.8000000000000001E-2</v>
      </c>
      <c r="P56" s="112"/>
      <c r="Q56" s="111"/>
      <c r="R56" s="111"/>
      <c r="S56" s="111"/>
      <c r="T56" s="111">
        <v>0.108</v>
      </c>
      <c r="U56" s="111">
        <v>7.1999999999999995E-2</v>
      </c>
      <c r="V56" s="112"/>
      <c r="W56" s="114">
        <v>0.83099999999999996</v>
      </c>
      <c r="X56" s="111">
        <v>0.52200000000000002</v>
      </c>
      <c r="Y56" s="111"/>
      <c r="Z56" s="112"/>
      <c r="AA56" s="118"/>
      <c r="AB56" s="114">
        <v>0.77</v>
      </c>
      <c r="AC56" s="111">
        <v>0.03</v>
      </c>
      <c r="AD56" s="112">
        <v>5.8000000000000003E-2</v>
      </c>
    </row>
    <row r="57" spans="1:127" s="1" customFormat="1" ht="12.75" customHeight="1">
      <c r="A57" s="182" t="s">
        <v>114</v>
      </c>
      <c r="B57" s="175" t="s">
        <v>396</v>
      </c>
      <c r="C57" s="114">
        <v>0.37200000000000005</v>
      </c>
      <c r="D57" s="111">
        <v>6.0999999999999999E-2</v>
      </c>
      <c r="E57" s="111">
        <v>0.38100000000000001</v>
      </c>
      <c r="F57" s="111">
        <v>0.60899999999999999</v>
      </c>
      <c r="G57" s="114"/>
      <c r="H57" s="111"/>
      <c r="I57" s="111">
        <v>5.9165305481543876E-2</v>
      </c>
      <c r="J57" s="111">
        <v>0.12644796088329852</v>
      </c>
      <c r="K57" s="112">
        <v>0.10072887910339551</v>
      </c>
      <c r="L57" s="114"/>
      <c r="M57" s="111"/>
      <c r="N57" s="111">
        <v>1E-3</v>
      </c>
      <c r="O57" s="111">
        <v>0</v>
      </c>
      <c r="P57" s="112">
        <v>0</v>
      </c>
      <c r="Q57" s="111"/>
      <c r="R57" s="111"/>
      <c r="S57" s="111"/>
      <c r="T57" s="111">
        <v>0.13100000000000001</v>
      </c>
      <c r="U57" s="111">
        <v>0.184</v>
      </c>
      <c r="V57" s="112">
        <v>0.16335701481168452</v>
      </c>
      <c r="W57" s="114">
        <v>0.20100000000000001</v>
      </c>
      <c r="X57" s="111">
        <v>0.33</v>
      </c>
      <c r="Y57" s="111"/>
      <c r="Z57" s="112"/>
      <c r="AA57" s="118"/>
      <c r="AB57" s="114">
        <v>0.122</v>
      </c>
      <c r="AC57" s="111">
        <v>1.7000000000000001E-2</v>
      </c>
      <c r="AD57" s="112">
        <v>0.16</v>
      </c>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row>
    <row r="58" spans="1:127" s="1" customFormat="1" ht="12.75" customHeight="1">
      <c r="A58" s="182" t="s">
        <v>115</v>
      </c>
      <c r="B58" s="175" t="s">
        <v>394</v>
      </c>
      <c r="C58" s="114"/>
      <c r="D58" s="111"/>
      <c r="E58" s="111"/>
      <c r="F58" s="111"/>
      <c r="G58" s="114"/>
      <c r="H58" s="111"/>
      <c r="I58" s="111">
        <v>2.3E-2</v>
      </c>
      <c r="J58" s="111">
        <v>0.109</v>
      </c>
      <c r="K58" s="112"/>
      <c r="L58" s="114"/>
      <c r="M58" s="111"/>
      <c r="N58" s="111">
        <v>8.9999999999999993E-3</v>
      </c>
      <c r="O58" s="111">
        <v>2.5999999999999999E-2</v>
      </c>
      <c r="P58" s="112"/>
      <c r="Q58" s="111"/>
      <c r="R58" s="111"/>
      <c r="S58" s="111"/>
      <c r="T58" s="111">
        <v>0.122</v>
      </c>
      <c r="U58" s="111">
        <v>0.161</v>
      </c>
      <c r="V58" s="112"/>
      <c r="W58" s="114">
        <v>0.154</v>
      </c>
      <c r="X58" s="111">
        <v>0.52200000000000002</v>
      </c>
      <c r="Y58" s="111"/>
      <c r="Z58" s="112"/>
      <c r="AA58" s="118"/>
      <c r="AB58" s="114">
        <v>0.12</v>
      </c>
      <c r="AC58" s="111">
        <v>4.5999999999999999E-2</v>
      </c>
      <c r="AD58" s="112">
        <v>0.48399999999999999</v>
      </c>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row>
    <row r="59" spans="1:127" s="1" customFormat="1" ht="12.75" customHeight="1">
      <c r="A59" s="182" t="s">
        <v>116</v>
      </c>
      <c r="B59" s="175" t="s">
        <v>390</v>
      </c>
      <c r="C59" s="114">
        <v>0.86399999999999999</v>
      </c>
      <c r="D59" s="111">
        <v>0.505</v>
      </c>
      <c r="E59" s="111">
        <v>0.77800000000000002</v>
      </c>
      <c r="F59" s="111">
        <v>0.72099999999999997</v>
      </c>
      <c r="G59" s="114"/>
      <c r="H59" s="111"/>
      <c r="I59" s="111">
        <v>5.8999999999999997E-2</v>
      </c>
      <c r="J59" s="111">
        <v>0.13400000000000001</v>
      </c>
      <c r="K59" s="112">
        <v>0.11600000000000001</v>
      </c>
      <c r="L59" s="114"/>
      <c r="M59" s="111"/>
      <c r="N59" s="111">
        <v>1.4999999999999999E-2</v>
      </c>
      <c r="O59" s="111">
        <v>0.05</v>
      </c>
      <c r="P59" s="112">
        <v>4.1000000000000002E-2</v>
      </c>
      <c r="Q59" s="111"/>
      <c r="R59" s="111"/>
      <c r="S59" s="111"/>
      <c r="T59" s="111">
        <v>0.17899999999999999</v>
      </c>
      <c r="U59" s="111">
        <v>0.186</v>
      </c>
      <c r="V59" s="112">
        <v>0.184</v>
      </c>
      <c r="W59" s="114">
        <v>0.253</v>
      </c>
      <c r="X59" s="111">
        <v>0.52200000000000002</v>
      </c>
      <c r="Y59" s="111"/>
      <c r="Z59" s="112"/>
      <c r="AA59" s="118"/>
      <c r="AB59" s="114">
        <v>0.25</v>
      </c>
      <c r="AC59" s="111">
        <v>9.1999999999999998E-2</v>
      </c>
      <c r="AD59" s="112">
        <v>0.17299999999999999</v>
      </c>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row>
    <row r="60" spans="1:127" s="1" customFormat="1" ht="12.75" customHeight="1">
      <c r="A60" s="182" t="s">
        <v>117</v>
      </c>
      <c r="B60" s="175"/>
      <c r="C60" s="114"/>
      <c r="D60" s="111"/>
      <c r="E60" s="111"/>
      <c r="F60" s="111"/>
      <c r="G60" s="114"/>
      <c r="H60" s="111"/>
      <c r="I60" s="111"/>
      <c r="J60" s="111"/>
      <c r="K60" s="112"/>
      <c r="L60" s="114"/>
      <c r="M60" s="111"/>
      <c r="N60" s="111"/>
      <c r="O60" s="111"/>
      <c r="P60" s="112"/>
      <c r="Q60" s="111"/>
      <c r="R60" s="111"/>
      <c r="S60" s="111"/>
      <c r="T60" s="111"/>
      <c r="U60" s="111"/>
      <c r="V60" s="112"/>
      <c r="W60" s="114"/>
      <c r="X60" s="111"/>
      <c r="Y60" s="111"/>
      <c r="Z60" s="112"/>
      <c r="AA60" s="118"/>
      <c r="AB60" s="114"/>
      <c r="AC60" s="111"/>
      <c r="AD60" s="112"/>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row>
    <row r="61" spans="1:127" s="1" customFormat="1" ht="12.75" customHeight="1">
      <c r="A61" s="182" t="s">
        <v>118</v>
      </c>
      <c r="B61" s="175" t="s">
        <v>409</v>
      </c>
      <c r="C61" s="114">
        <v>0.878</v>
      </c>
      <c r="D61" s="111">
        <v>0.46600000000000003</v>
      </c>
      <c r="E61" s="111">
        <v>7.0000000000000007E-2</v>
      </c>
      <c r="F61" s="111">
        <v>0.32700000000000001</v>
      </c>
      <c r="G61" s="114">
        <v>0.129</v>
      </c>
      <c r="H61" s="111">
        <v>0.152</v>
      </c>
      <c r="I61" s="111">
        <v>0.29699999999999999</v>
      </c>
      <c r="J61" s="111">
        <v>0.44</v>
      </c>
      <c r="K61" s="112">
        <v>0.41199999999999998</v>
      </c>
      <c r="L61" s="114">
        <v>0.185</v>
      </c>
      <c r="M61" s="111">
        <v>0.26600000000000001</v>
      </c>
      <c r="N61" s="111">
        <v>6.0999999999999999E-2</v>
      </c>
      <c r="O61" s="111">
        <v>0.11700000000000001</v>
      </c>
      <c r="P61" s="112">
        <v>0.106</v>
      </c>
      <c r="Q61" s="111">
        <v>0.61799999999999999</v>
      </c>
      <c r="R61" s="111">
        <v>0.45899999999999996</v>
      </c>
      <c r="S61" s="111">
        <v>0.51300000000000001</v>
      </c>
      <c r="T61" s="111">
        <v>0.27900000000000003</v>
      </c>
      <c r="U61" s="111">
        <v>0.184</v>
      </c>
      <c r="V61" s="112">
        <v>0.20300000000000001</v>
      </c>
      <c r="W61" s="114">
        <v>0.63800000000000001</v>
      </c>
      <c r="X61" s="111">
        <v>0.74099999999999999</v>
      </c>
      <c r="Y61" s="111">
        <v>0.93099999999999994</v>
      </c>
      <c r="Z61" s="112">
        <v>0.878</v>
      </c>
      <c r="AA61" s="118"/>
      <c r="AB61" s="114">
        <v>0.40400000000000003</v>
      </c>
      <c r="AC61" s="111">
        <v>0.13900000000000001</v>
      </c>
      <c r="AD61" s="112">
        <v>0.16700000000000001</v>
      </c>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row>
    <row r="62" spans="1:127" s="1" customFormat="1" ht="12.75" customHeight="1">
      <c r="A62" s="182" t="s">
        <v>119</v>
      </c>
      <c r="B62" s="175" t="s">
        <v>405</v>
      </c>
      <c r="C62" s="114">
        <v>0.79900000000000004</v>
      </c>
      <c r="D62" s="111">
        <v>0.35499999999999998</v>
      </c>
      <c r="E62" s="111">
        <v>5.2999999999999999E-2</v>
      </c>
      <c r="F62" s="111">
        <v>0.36700000000000005</v>
      </c>
      <c r="G62" s="114">
        <v>0.18099999999999999</v>
      </c>
      <c r="H62" s="111">
        <v>0.38700000000000001</v>
      </c>
      <c r="I62" s="111">
        <v>0.52700000000000002</v>
      </c>
      <c r="J62" s="111">
        <v>0.61899999999999999</v>
      </c>
      <c r="K62" s="112">
        <v>0.61099999999999999</v>
      </c>
      <c r="L62" s="114">
        <v>1.6E-2</v>
      </c>
      <c r="M62" s="111">
        <v>1.4999999999999999E-2</v>
      </c>
      <c r="N62" s="111">
        <v>0</v>
      </c>
      <c r="O62" s="111">
        <v>2.5999999999999999E-2</v>
      </c>
      <c r="P62" s="112">
        <v>2.3E-2</v>
      </c>
      <c r="Q62" s="111">
        <v>0.72499999999999998</v>
      </c>
      <c r="R62" s="111">
        <v>0.49</v>
      </c>
      <c r="S62" s="111">
        <v>0.60799999999999998</v>
      </c>
      <c r="T62" s="111">
        <v>7.5999999999999998E-2</v>
      </c>
      <c r="U62" s="111">
        <v>7.8E-2</v>
      </c>
      <c r="V62" s="112"/>
      <c r="W62" s="114">
        <v>0.38900000000000001</v>
      </c>
      <c r="X62" s="111">
        <v>0.622</v>
      </c>
      <c r="Y62" s="111">
        <v>0.84099999999999997</v>
      </c>
      <c r="Z62" s="112">
        <v>0.83299999999999996</v>
      </c>
      <c r="AA62" s="118">
        <v>0.61199999999999999</v>
      </c>
      <c r="AB62" s="114">
        <v>0.58399999999999996</v>
      </c>
      <c r="AC62" s="111">
        <v>5.7000000000000002E-2</v>
      </c>
      <c r="AD62" s="112">
        <v>0.13600000000000001</v>
      </c>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row>
    <row r="63" spans="1:127" s="1" customFormat="1" ht="12.75" customHeight="1">
      <c r="A63" s="181" t="s">
        <v>120</v>
      </c>
      <c r="B63" s="176" t="s">
        <v>417</v>
      </c>
      <c r="C63" s="171">
        <v>0.82695415365417102</v>
      </c>
      <c r="D63" s="172">
        <v>0.321881043696573</v>
      </c>
      <c r="E63" s="172">
        <v>0.13212149113841601</v>
      </c>
      <c r="F63" s="172">
        <v>0.58001441461470704</v>
      </c>
      <c r="G63" s="171">
        <v>3.39946527568546E-2</v>
      </c>
      <c r="H63" s="172">
        <v>9.7935145409677894E-3</v>
      </c>
      <c r="I63" s="172">
        <v>0.05</v>
      </c>
      <c r="J63" s="172">
        <v>0.13</v>
      </c>
      <c r="K63" s="178">
        <v>0</v>
      </c>
      <c r="L63" s="171">
        <v>0</v>
      </c>
      <c r="M63" s="172">
        <v>0</v>
      </c>
      <c r="N63" s="172">
        <v>0</v>
      </c>
      <c r="O63" s="172">
        <v>0</v>
      </c>
      <c r="P63" s="178">
        <v>0</v>
      </c>
      <c r="Q63" s="172">
        <v>0</v>
      </c>
      <c r="R63" s="172">
        <v>0</v>
      </c>
      <c r="S63" s="172">
        <v>0</v>
      </c>
      <c r="T63" s="172">
        <v>0.55000000000000004</v>
      </c>
      <c r="U63" s="172">
        <v>0.52</v>
      </c>
      <c r="V63" s="178">
        <v>0</v>
      </c>
      <c r="W63" s="171">
        <v>0.60000000000000009</v>
      </c>
      <c r="X63" s="172">
        <v>0.65</v>
      </c>
      <c r="Y63" s="172">
        <v>0</v>
      </c>
      <c r="Z63" s="178">
        <v>0</v>
      </c>
      <c r="AA63" s="176">
        <v>3.93500963877325E-2</v>
      </c>
      <c r="AB63" s="171">
        <v>0.1</v>
      </c>
      <c r="AC63" s="172">
        <v>0</v>
      </c>
      <c r="AD63" s="178">
        <v>0.39900000000000002</v>
      </c>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row>
    <row r="64" spans="1:127" s="1" customFormat="1" ht="12.75" customHeight="1">
      <c r="A64" s="182" t="s">
        <v>121</v>
      </c>
      <c r="B64" s="175" t="s">
        <v>395</v>
      </c>
      <c r="C64" s="114">
        <v>0.46</v>
      </c>
      <c r="D64" s="111">
        <v>6.8165000000000003E-2</v>
      </c>
      <c r="E64" s="111">
        <v>0.28999999999999998</v>
      </c>
      <c r="F64" s="111">
        <v>0.44900000000000001</v>
      </c>
      <c r="G64" s="114">
        <v>0.34109718807117401</v>
      </c>
      <c r="H64" s="111">
        <v>0.42247606318358299</v>
      </c>
      <c r="I64" s="111">
        <v>0.41774035319331798</v>
      </c>
      <c r="J64" s="111">
        <v>0.55624885592107698</v>
      </c>
      <c r="K64" s="112">
        <v>0.52148238588371598</v>
      </c>
      <c r="L64" s="114">
        <v>0</v>
      </c>
      <c r="M64" s="111">
        <v>8.5103077202792303E-3</v>
      </c>
      <c r="N64" s="111">
        <v>3.4609924632835201E-2</v>
      </c>
      <c r="O64" s="111">
        <v>4.69252573870459E-2</v>
      </c>
      <c r="P64" s="112">
        <v>4.3834034546806601E-2</v>
      </c>
      <c r="Q64" s="111"/>
      <c r="R64" s="111"/>
      <c r="S64" s="111"/>
      <c r="T64" s="111">
        <v>0.31900000000000001</v>
      </c>
      <c r="U64" s="111">
        <v>0.26400000000000001</v>
      </c>
      <c r="V64" s="112"/>
      <c r="W64" s="114"/>
      <c r="X64" s="111"/>
      <c r="Y64" s="111"/>
      <c r="Z64" s="112"/>
      <c r="AA64" s="118"/>
      <c r="AB64" s="114">
        <v>0.46</v>
      </c>
      <c r="AC64" s="111">
        <v>3.5000000000000003E-2</v>
      </c>
      <c r="AD64" s="112">
        <v>0.27100000000000002</v>
      </c>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row>
    <row r="65" spans="1:127" s="1" customFormat="1" ht="12.75" customHeight="1">
      <c r="A65" s="182" t="s">
        <v>122</v>
      </c>
      <c r="B65" s="175" t="s">
        <v>403</v>
      </c>
      <c r="C65" s="114">
        <v>0.74099999999999999</v>
      </c>
      <c r="D65" s="111">
        <v>0.35899999999999999</v>
      </c>
      <c r="E65" s="111">
        <v>0.13900000000000001</v>
      </c>
      <c r="F65" s="111">
        <v>0.36</v>
      </c>
      <c r="G65" s="114"/>
      <c r="H65" s="111"/>
      <c r="I65" s="111">
        <v>7.5999999999999998E-2</v>
      </c>
      <c r="J65" s="111">
        <v>0.20200000000000001</v>
      </c>
      <c r="K65" s="112">
        <v>0.16500000000000001</v>
      </c>
      <c r="L65" s="114"/>
      <c r="M65" s="111"/>
      <c r="N65" s="111">
        <v>4.0000000000000001E-3</v>
      </c>
      <c r="O65" s="111">
        <v>7.0000000000000001E-3</v>
      </c>
      <c r="P65" s="112">
        <v>6.0000000000000001E-3</v>
      </c>
      <c r="Q65" s="111">
        <v>0.64</v>
      </c>
      <c r="R65" s="111">
        <v>0.36899999999999999</v>
      </c>
      <c r="S65" s="111">
        <v>0.48</v>
      </c>
      <c r="T65" s="111">
        <v>0.22900000000000001</v>
      </c>
      <c r="U65" s="111">
        <v>0.19600000000000001</v>
      </c>
      <c r="V65" s="112"/>
      <c r="W65" s="114">
        <v>0.32500000000000001</v>
      </c>
      <c r="X65" s="111">
        <v>0.45600000000000002</v>
      </c>
      <c r="Y65" s="111">
        <v>0.87599999999999989</v>
      </c>
      <c r="Z65" s="112">
        <v>0.92099999999999993</v>
      </c>
      <c r="AA65" s="118"/>
      <c r="AB65" s="114">
        <v>0.255</v>
      </c>
      <c r="AC65" s="111">
        <v>1.2999999999999999E-2</v>
      </c>
      <c r="AD65" s="112">
        <v>0.217</v>
      </c>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row>
    <row r="66" spans="1:127" s="1" customFormat="1" ht="12.75" customHeight="1">
      <c r="A66" s="182" t="s">
        <v>123</v>
      </c>
      <c r="B66" s="175" t="s">
        <v>403</v>
      </c>
      <c r="C66" s="114">
        <v>0.44800000000000001</v>
      </c>
      <c r="D66" s="111">
        <v>0.39600000000000002</v>
      </c>
      <c r="E66" s="111">
        <v>0.1085</v>
      </c>
      <c r="F66" s="111">
        <v>0.26841759999999998</v>
      </c>
      <c r="G66" s="114">
        <v>0.58299999999999996</v>
      </c>
      <c r="H66" s="111">
        <v>0.57699999999999996</v>
      </c>
      <c r="I66" s="111">
        <v>0.14299999999999999</v>
      </c>
      <c r="J66" s="111">
        <v>0.182</v>
      </c>
      <c r="K66" s="112">
        <v>0.17199999999999999</v>
      </c>
      <c r="L66" s="114">
        <v>6.0000000000000001E-3</v>
      </c>
      <c r="M66" s="111">
        <v>5.0000000000000001E-3</v>
      </c>
      <c r="N66" s="111">
        <v>1E-3</v>
      </c>
      <c r="O66" s="111">
        <v>4.0000000000000001E-3</v>
      </c>
      <c r="P66" s="112">
        <v>3.0000000000000001E-3</v>
      </c>
      <c r="Q66" s="111"/>
      <c r="R66" s="111"/>
      <c r="S66" s="111"/>
      <c r="T66" s="111">
        <v>0.27800000000000002</v>
      </c>
      <c r="U66" s="111">
        <v>0.27500000000000002</v>
      </c>
      <c r="V66" s="112"/>
      <c r="W66" s="114">
        <v>0.42200000000000004</v>
      </c>
      <c r="X66" s="111">
        <v>0.46100000000000002</v>
      </c>
      <c r="Y66" s="111">
        <v>0.92299999999999993</v>
      </c>
      <c r="Z66" s="112">
        <v>0.86299999999999999</v>
      </c>
      <c r="AA66" s="118">
        <v>7.7954144000000003E-2</v>
      </c>
      <c r="AB66" s="114">
        <v>0.20899999999999999</v>
      </c>
      <c r="AC66" s="111">
        <v>3.0000000000000001E-3</v>
      </c>
      <c r="AD66" s="112">
        <v>0.248</v>
      </c>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row>
    <row r="67" spans="1:127" s="1" customFormat="1" ht="12.75" customHeight="1">
      <c r="A67" s="181" t="s">
        <v>124</v>
      </c>
      <c r="B67" s="174" t="s">
        <v>383</v>
      </c>
      <c r="C67" s="115"/>
      <c r="D67" s="90"/>
      <c r="E67" s="90"/>
      <c r="F67" s="90"/>
      <c r="G67" s="115"/>
      <c r="H67" s="90"/>
      <c r="I67" s="90">
        <v>7.0999999999999994E-2</v>
      </c>
      <c r="J67" s="90">
        <v>0.19</v>
      </c>
      <c r="K67" s="91"/>
      <c r="L67" s="115"/>
      <c r="M67" s="90"/>
      <c r="N67" s="90">
        <v>4.0999999999999995E-2</v>
      </c>
      <c r="O67" s="90">
        <v>3.6000000000000004E-2</v>
      </c>
      <c r="P67" s="91"/>
      <c r="Q67" s="90"/>
      <c r="R67" s="90"/>
      <c r="S67" s="90"/>
      <c r="T67" s="90">
        <v>0.44400000000000001</v>
      </c>
      <c r="U67" s="90">
        <v>0.47899999999999998</v>
      </c>
      <c r="V67" s="91"/>
      <c r="W67" s="115"/>
      <c r="X67" s="90"/>
      <c r="Y67" s="90"/>
      <c r="Z67" s="91"/>
      <c r="AA67" s="119"/>
      <c r="AB67" s="115">
        <v>0.24299999999999999</v>
      </c>
      <c r="AC67" s="90">
        <v>0.05</v>
      </c>
      <c r="AD67" s="91">
        <v>0.34699999999999998</v>
      </c>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row>
    <row r="68" spans="1:127" s="1" customFormat="1" ht="12.75" customHeight="1">
      <c r="A68" s="181" t="s">
        <v>125</v>
      </c>
      <c r="B68" s="174"/>
      <c r="C68" s="115"/>
      <c r="D68" s="90"/>
      <c r="E68" s="90"/>
      <c r="F68" s="90"/>
      <c r="G68" s="115"/>
      <c r="H68" s="90"/>
      <c r="I68" s="90"/>
      <c r="J68" s="90"/>
      <c r="K68" s="91"/>
      <c r="L68" s="115"/>
      <c r="M68" s="90"/>
      <c r="N68" s="90"/>
      <c r="O68" s="90"/>
      <c r="P68" s="91"/>
      <c r="Q68" s="90"/>
      <c r="R68" s="90"/>
      <c r="S68" s="90"/>
      <c r="T68" s="90"/>
      <c r="U68" s="90"/>
      <c r="V68" s="91"/>
      <c r="W68" s="115"/>
      <c r="X68" s="90"/>
      <c r="Y68" s="90"/>
      <c r="Z68" s="91"/>
      <c r="AA68" s="119"/>
      <c r="AB68" s="115"/>
      <c r="AC68" s="90"/>
      <c r="AD68" s="91"/>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row>
    <row r="69" spans="1:127" s="1" customFormat="1" ht="12.75" customHeight="1">
      <c r="A69" s="181" t="s">
        <v>126</v>
      </c>
      <c r="B69" s="174"/>
      <c r="C69" s="115"/>
      <c r="D69" s="90"/>
      <c r="E69" s="90"/>
      <c r="F69" s="90"/>
      <c r="G69" s="115"/>
      <c r="H69" s="90"/>
      <c r="I69" s="90"/>
      <c r="J69" s="90"/>
      <c r="K69" s="91"/>
      <c r="L69" s="115"/>
      <c r="M69" s="90"/>
      <c r="N69" s="90"/>
      <c r="O69" s="90"/>
      <c r="P69" s="91"/>
      <c r="Q69" s="90"/>
      <c r="R69" s="90"/>
      <c r="S69" s="90"/>
      <c r="T69" s="90"/>
      <c r="U69" s="90"/>
      <c r="V69" s="91"/>
      <c r="W69" s="115"/>
      <c r="X69" s="90"/>
      <c r="Y69" s="90"/>
      <c r="Z69" s="91"/>
      <c r="AA69" s="119"/>
      <c r="AB69" s="115"/>
      <c r="AC69" s="90"/>
      <c r="AD69" s="91"/>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row>
    <row r="70" spans="1:127" s="1" customFormat="1" ht="12.75" customHeight="1">
      <c r="A70" s="181" t="s">
        <v>127</v>
      </c>
      <c r="B70" s="174" t="s">
        <v>404</v>
      </c>
      <c r="C70" s="115"/>
      <c r="D70" s="90"/>
      <c r="E70" s="90"/>
      <c r="F70" s="90"/>
      <c r="G70" s="115"/>
      <c r="H70" s="90"/>
      <c r="I70" s="90">
        <v>0.375</v>
      </c>
      <c r="J70" s="90">
        <v>0.56000000000000005</v>
      </c>
      <c r="K70" s="91"/>
      <c r="L70" s="115"/>
      <c r="M70" s="90"/>
      <c r="N70" s="90">
        <v>0.06</v>
      </c>
      <c r="O70" s="90">
        <v>8.2000000000000003E-2</v>
      </c>
      <c r="P70" s="91"/>
      <c r="Q70" s="90"/>
      <c r="R70" s="90"/>
      <c r="S70" s="90"/>
      <c r="T70" s="90">
        <v>0.214</v>
      </c>
      <c r="U70" s="90">
        <v>0.112</v>
      </c>
      <c r="V70" s="91"/>
      <c r="W70" s="115"/>
      <c r="X70" s="90"/>
      <c r="Y70" s="90"/>
      <c r="Z70" s="91"/>
      <c r="AA70" s="119"/>
      <c r="AB70" s="115">
        <v>0.53600000000000003</v>
      </c>
      <c r="AC70" s="90">
        <v>0.11</v>
      </c>
      <c r="AD70" s="91">
        <v>7.4999999999999997E-2</v>
      </c>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row>
    <row r="71" spans="1:127" s="1" customFormat="1" ht="12.75" customHeight="1">
      <c r="A71" s="181" t="s">
        <v>224</v>
      </c>
      <c r="B71" s="174" t="s">
        <v>417</v>
      </c>
      <c r="C71" s="115"/>
      <c r="D71" s="90"/>
      <c r="E71" s="90"/>
      <c r="F71" s="90"/>
      <c r="G71" s="115"/>
      <c r="H71" s="90"/>
      <c r="I71" s="90">
        <v>0.14843920438382299</v>
      </c>
      <c r="J71" s="90">
        <v>0.25553913571292303</v>
      </c>
      <c r="K71" s="91">
        <v>0.24042098210952201</v>
      </c>
      <c r="L71" s="115"/>
      <c r="M71" s="90"/>
      <c r="N71" s="90">
        <v>6.9877055004835903E-2</v>
      </c>
      <c r="O71" s="90">
        <v>0.133577715417079</v>
      </c>
      <c r="P71" s="91">
        <v>0.124585773435425</v>
      </c>
      <c r="Q71" s="90"/>
      <c r="R71" s="90"/>
      <c r="S71" s="90"/>
      <c r="T71" s="90">
        <v>0.13800000000000001</v>
      </c>
      <c r="U71" s="90">
        <v>0.17100000000000001</v>
      </c>
      <c r="V71" s="91"/>
      <c r="W71" s="115"/>
      <c r="X71" s="90"/>
      <c r="Y71" s="90"/>
      <c r="Z71" s="91"/>
      <c r="AA71" s="119"/>
      <c r="AB71" s="115">
        <v>0.42799999999999999</v>
      </c>
      <c r="AC71" s="90">
        <v>0.14499999999999999</v>
      </c>
      <c r="AD71" s="91">
        <v>0.129</v>
      </c>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row>
    <row r="72" spans="1:127" s="1" customFormat="1">
      <c r="A72" s="181" t="s">
        <v>129</v>
      </c>
      <c r="B72" s="174" t="s">
        <v>402</v>
      </c>
      <c r="C72" s="115"/>
      <c r="D72" s="90"/>
      <c r="E72" s="90"/>
      <c r="F72" s="90"/>
      <c r="G72" s="115"/>
      <c r="H72" s="90"/>
      <c r="I72" s="90">
        <v>5.9000000000000004E-2</v>
      </c>
      <c r="J72" s="90">
        <v>0.105</v>
      </c>
      <c r="K72" s="91">
        <v>9.0999999999999998E-2</v>
      </c>
      <c r="L72" s="115"/>
      <c r="M72" s="90"/>
      <c r="N72" s="90">
        <v>4.9937230000000003E-3</v>
      </c>
      <c r="O72" s="90">
        <v>7.9606520000000004E-3</v>
      </c>
      <c r="P72" s="91">
        <v>2E-3</v>
      </c>
      <c r="Q72" s="90"/>
      <c r="R72" s="90"/>
      <c r="S72" s="90"/>
      <c r="T72" s="90">
        <v>0.253</v>
      </c>
      <c r="U72" s="90">
        <v>0.25</v>
      </c>
      <c r="V72" s="91">
        <v>0.25089694000000001</v>
      </c>
      <c r="W72" s="115">
        <v>0.31699372300000001</v>
      </c>
      <c r="X72" s="90">
        <v>0.36296065199999999</v>
      </c>
      <c r="Y72" s="90"/>
      <c r="Z72" s="91"/>
      <c r="AA72" s="119"/>
      <c r="AB72" s="115">
        <v>0.12044000000000001</v>
      </c>
      <c r="AC72" s="90">
        <v>5.0000000000000001E-3</v>
      </c>
      <c r="AD72" s="91">
        <v>0.26600000000000001</v>
      </c>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row>
    <row r="73" spans="1:127" s="1" customFormat="1" ht="12.75" customHeight="1">
      <c r="A73" s="181" t="s">
        <v>130</v>
      </c>
      <c r="B73" s="174"/>
      <c r="C73" s="115"/>
      <c r="D73" s="90"/>
      <c r="E73" s="90"/>
      <c r="F73" s="90"/>
      <c r="G73" s="115"/>
      <c r="H73" s="90"/>
      <c r="I73" s="90"/>
      <c r="J73" s="90"/>
      <c r="K73" s="91"/>
      <c r="L73" s="115"/>
      <c r="M73" s="90"/>
      <c r="N73" s="90"/>
      <c r="O73" s="90"/>
      <c r="P73" s="91"/>
      <c r="Q73" s="90"/>
      <c r="R73" s="90"/>
      <c r="S73" s="90"/>
      <c r="T73" s="90"/>
      <c r="U73" s="90"/>
      <c r="V73" s="91"/>
      <c r="W73" s="115"/>
      <c r="X73" s="90"/>
      <c r="Y73" s="90"/>
      <c r="Z73" s="91"/>
      <c r="AA73" s="119"/>
      <c r="AB73" s="115"/>
      <c r="AC73" s="90"/>
      <c r="AD73" s="91"/>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row>
    <row r="74" spans="1:127" s="1" customFormat="1" ht="12.75" customHeight="1">
      <c r="A74" s="181" t="s">
        <v>131</v>
      </c>
      <c r="B74" s="174" t="s">
        <v>396</v>
      </c>
      <c r="C74" s="115">
        <v>0.86599999999999999</v>
      </c>
      <c r="D74" s="90">
        <v>0.29399999999999998</v>
      </c>
      <c r="E74" s="90">
        <v>8.6999999999999994E-2</v>
      </c>
      <c r="F74" s="90">
        <v>0.42100000000000004</v>
      </c>
      <c r="G74" s="115"/>
      <c r="H74" s="90"/>
      <c r="I74" s="90">
        <v>1.8100000000000002E-2</v>
      </c>
      <c r="J74" s="90">
        <v>9.5500000000000002E-2</v>
      </c>
      <c r="K74" s="91">
        <v>8.2500000000000004E-2</v>
      </c>
      <c r="L74" s="115"/>
      <c r="M74" s="90"/>
      <c r="N74" s="90">
        <v>5.4999999999999997E-3</v>
      </c>
      <c r="O74" s="90">
        <v>4.0000000000000001E-3</v>
      </c>
      <c r="P74" s="91">
        <v>4.1999999999999997E-3</v>
      </c>
      <c r="Q74" s="90"/>
      <c r="R74" s="90"/>
      <c r="S74" s="90"/>
      <c r="T74" s="90">
        <v>0.128</v>
      </c>
      <c r="U74" s="90">
        <v>0.28220000000000001</v>
      </c>
      <c r="V74" s="91">
        <v>0.25629999999999997</v>
      </c>
      <c r="W74" s="115">
        <v>0.152</v>
      </c>
      <c r="X74" s="90">
        <v>0.38200000000000001</v>
      </c>
      <c r="Y74" s="90"/>
      <c r="Z74" s="91"/>
      <c r="AA74" s="119"/>
      <c r="AB74" s="115">
        <v>0.25800000000000001</v>
      </c>
      <c r="AC74" s="90">
        <v>2.1000000000000001E-2</v>
      </c>
      <c r="AD74" s="91">
        <v>0.22899999999999998</v>
      </c>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row>
    <row r="75" spans="1:127" s="1" customFormat="1" ht="12.75" customHeight="1">
      <c r="A75" s="181" t="s">
        <v>132</v>
      </c>
      <c r="B75" s="174" t="s">
        <v>386</v>
      </c>
      <c r="C75" s="115">
        <v>0.47799999999999998</v>
      </c>
      <c r="D75" s="90">
        <v>8.5000000000000006E-2</v>
      </c>
      <c r="E75" s="90">
        <v>0.247</v>
      </c>
      <c r="F75" s="90">
        <v>0.55700000000000005</v>
      </c>
      <c r="G75" s="115">
        <v>0.33100000000000002</v>
      </c>
      <c r="H75" s="90">
        <v>0.53900000000000003</v>
      </c>
      <c r="I75" s="90">
        <v>0.13313556252904693</v>
      </c>
      <c r="J75" s="90">
        <v>0.29855396733462469</v>
      </c>
      <c r="K75" s="91">
        <v>0.24709742861978748</v>
      </c>
      <c r="L75" s="115">
        <v>6.0999999999999999E-2</v>
      </c>
      <c r="M75" s="90">
        <v>0.128</v>
      </c>
      <c r="N75" s="90">
        <v>1.1000000000000001E-2</v>
      </c>
      <c r="O75" s="90">
        <v>5.2000000000000005E-2</v>
      </c>
      <c r="P75" s="91">
        <v>3.9E-2</v>
      </c>
      <c r="Q75" s="90">
        <v>0.42399999999999999</v>
      </c>
      <c r="R75" s="90">
        <v>0.21600000000000003</v>
      </c>
      <c r="S75" s="90">
        <v>0.311</v>
      </c>
      <c r="T75" s="90">
        <v>0.23</v>
      </c>
      <c r="U75" s="90">
        <v>0.22699999999999998</v>
      </c>
      <c r="V75" s="91">
        <v>0.22816478772845539</v>
      </c>
      <c r="W75" s="115">
        <v>0.377</v>
      </c>
      <c r="X75" s="90">
        <v>0.58099999999999996</v>
      </c>
      <c r="Y75" s="90">
        <v>0.81599999999999995</v>
      </c>
      <c r="Z75" s="91">
        <v>0.88500000000000001</v>
      </c>
      <c r="AA75" s="119"/>
      <c r="AB75" s="115">
        <v>0.32</v>
      </c>
      <c r="AC75" s="90">
        <v>6.4000000000000001E-2</v>
      </c>
      <c r="AD75" s="91">
        <v>0.221</v>
      </c>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row>
    <row r="76" spans="1:127" s="1" customFormat="1" ht="12.75" customHeight="1">
      <c r="A76" s="181" t="s">
        <v>133</v>
      </c>
      <c r="B76" s="174" t="s">
        <v>404</v>
      </c>
      <c r="C76" s="115">
        <v>0.91200000000000003</v>
      </c>
      <c r="D76" s="90">
        <v>0.48399999999999999</v>
      </c>
      <c r="E76" s="90">
        <v>5.7000000000000002E-2</v>
      </c>
      <c r="F76" s="90">
        <v>0.30499999999999999</v>
      </c>
      <c r="G76" s="115"/>
      <c r="H76" s="90"/>
      <c r="I76" s="90">
        <v>8.1000000000000003E-2</v>
      </c>
      <c r="J76" s="90">
        <v>0.187</v>
      </c>
      <c r="K76" s="91">
        <v>0.16700000000000001</v>
      </c>
      <c r="L76" s="115"/>
      <c r="M76" s="90"/>
      <c r="N76" s="90">
        <v>2.3E-2</v>
      </c>
      <c r="O76" s="90">
        <v>1.4E-2</v>
      </c>
      <c r="P76" s="91">
        <v>1.4999999999999999E-2</v>
      </c>
      <c r="Q76" s="90"/>
      <c r="R76" s="90"/>
      <c r="S76" s="90"/>
      <c r="T76" s="90">
        <v>0.26400000000000001</v>
      </c>
      <c r="U76" s="90">
        <v>0.28899999999999998</v>
      </c>
      <c r="V76" s="91">
        <v>0.28499999999999998</v>
      </c>
      <c r="W76" s="115">
        <v>0.36799999999999999</v>
      </c>
      <c r="X76" s="90">
        <v>0.49</v>
      </c>
      <c r="Y76" s="90"/>
      <c r="Z76" s="91"/>
      <c r="AA76" s="119"/>
      <c r="AB76" s="115">
        <v>0.24099999999999999</v>
      </c>
      <c r="AC76" s="90">
        <v>1.9E-2</v>
      </c>
      <c r="AD76" s="91">
        <v>0.253</v>
      </c>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row>
    <row r="77" spans="1:127" s="1" customFormat="1" ht="12.75" customHeight="1">
      <c r="A77" s="181" t="s">
        <v>134</v>
      </c>
      <c r="B77" s="174" t="s">
        <v>400</v>
      </c>
      <c r="C77" s="115">
        <v>0.54215366065403403</v>
      </c>
      <c r="D77" s="90">
        <v>9.2387616423886806E-2</v>
      </c>
      <c r="E77" s="90">
        <v>0.18986448640982301</v>
      </c>
      <c r="F77" s="90">
        <v>0.49835506922345701</v>
      </c>
      <c r="G77" s="115">
        <v>0.35582629425869461</v>
      </c>
      <c r="H77" s="90">
        <v>0.40772060129264048</v>
      </c>
      <c r="I77" s="90">
        <v>0.16535313661416801</v>
      </c>
      <c r="J77" s="90">
        <v>0.19013696586173501</v>
      </c>
      <c r="K77" s="91">
        <v>0.1853121754449</v>
      </c>
      <c r="L77" s="115">
        <v>1.789994359475288E-2</v>
      </c>
      <c r="M77" s="90">
        <v>1.5073215766069462E-2</v>
      </c>
      <c r="N77" s="90">
        <v>0</v>
      </c>
      <c r="O77" s="90">
        <v>1.6095177713450801E-2</v>
      </c>
      <c r="P77" s="91">
        <v>1.2961849993452399E-2</v>
      </c>
      <c r="Q77" s="90">
        <v>0.53299999999999992</v>
      </c>
      <c r="R77" s="90">
        <v>0.35399999999999998</v>
      </c>
      <c r="S77" s="90">
        <v>0.436</v>
      </c>
      <c r="T77" s="90">
        <v>0.48799999999999999</v>
      </c>
      <c r="U77" s="90">
        <v>0.42</v>
      </c>
      <c r="V77" s="91"/>
      <c r="W77" s="115"/>
      <c r="X77" s="90"/>
      <c r="Y77" s="90"/>
      <c r="Z77" s="91"/>
      <c r="AA77" s="119"/>
      <c r="AB77" s="115">
        <v>0.214</v>
      </c>
      <c r="AC77" s="90">
        <v>2.5000000000000001E-2</v>
      </c>
      <c r="AD77" s="91">
        <v>0.34</v>
      </c>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row>
    <row r="78" spans="1:127" s="1" customFormat="1" ht="12.75" customHeight="1">
      <c r="A78" s="181" t="s">
        <v>135</v>
      </c>
      <c r="B78" s="174" t="s">
        <v>413</v>
      </c>
      <c r="C78" s="115"/>
      <c r="D78" s="90"/>
      <c r="E78" s="90"/>
      <c r="F78" s="90"/>
      <c r="G78" s="115"/>
      <c r="H78" s="90"/>
      <c r="I78" s="90">
        <v>0.27499846456112098</v>
      </c>
      <c r="J78" s="90">
        <v>0.41801240797886102</v>
      </c>
      <c r="K78" s="91">
        <v>0.41205331571638198</v>
      </c>
      <c r="L78" s="115"/>
      <c r="M78" s="90"/>
      <c r="N78" s="90"/>
      <c r="O78" s="90">
        <v>3.2892267994694399E-2</v>
      </c>
      <c r="P78" s="91">
        <v>3.15217159001338E-2</v>
      </c>
      <c r="Q78" s="90"/>
      <c r="R78" s="90"/>
      <c r="S78" s="90"/>
      <c r="T78" s="90"/>
      <c r="U78" s="90">
        <v>0.245</v>
      </c>
      <c r="V78" s="91"/>
      <c r="W78" s="115"/>
      <c r="X78" s="90"/>
      <c r="Y78" s="90"/>
      <c r="Z78" s="91"/>
      <c r="AA78" s="119"/>
      <c r="AB78" s="115">
        <v>0.443</v>
      </c>
      <c r="AC78" s="90">
        <v>6.0999999999999999E-2</v>
      </c>
      <c r="AD78" s="91">
        <v>0.19900000000000001</v>
      </c>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row>
    <row r="79" spans="1:127" s="1" customFormat="1" ht="12.75" customHeight="1">
      <c r="A79" s="181" t="s">
        <v>136</v>
      </c>
      <c r="B79" s="174" t="s">
        <v>404</v>
      </c>
      <c r="C79" s="115">
        <v>0.54299999999999993</v>
      </c>
      <c r="D79" s="90">
        <v>7.8E-2</v>
      </c>
      <c r="E79" s="90">
        <v>0.20699999999999999</v>
      </c>
      <c r="F79" s="90">
        <v>0.57200000000000006</v>
      </c>
      <c r="G79" s="115">
        <v>0.40299999999999997</v>
      </c>
      <c r="H79" s="90">
        <v>0.501</v>
      </c>
      <c r="I79" s="90">
        <v>0.20649999999999999</v>
      </c>
      <c r="J79" s="90">
        <v>0.311</v>
      </c>
      <c r="K79" s="91">
        <v>0.2838</v>
      </c>
      <c r="L79" s="115">
        <v>2.4E-2</v>
      </c>
      <c r="M79" s="90">
        <v>5.5E-2</v>
      </c>
      <c r="N79" s="90">
        <v>1.2E-2</v>
      </c>
      <c r="O79" s="90">
        <v>2.92E-2</v>
      </c>
      <c r="P79" s="91">
        <v>2.4799999999999999E-2</v>
      </c>
      <c r="Q79" s="90">
        <v>0.45100000000000001</v>
      </c>
      <c r="R79" s="90">
        <v>0.26400000000000001</v>
      </c>
      <c r="S79" s="90">
        <v>0.35299999999999998</v>
      </c>
      <c r="T79" s="90">
        <v>0.30399999999999999</v>
      </c>
      <c r="U79" s="90">
        <v>0.29299999999999998</v>
      </c>
      <c r="V79" s="91">
        <v>0.29599999999999999</v>
      </c>
      <c r="W79" s="115">
        <v>0.52300000000000002</v>
      </c>
      <c r="X79" s="90">
        <v>0.63300000000000001</v>
      </c>
      <c r="Y79" s="90">
        <v>0.877</v>
      </c>
      <c r="Z79" s="91">
        <v>0.82</v>
      </c>
      <c r="AA79" s="119">
        <v>0.26400000000000001</v>
      </c>
      <c r="AB79" s="115">
        <v>0.34760000000000002</v>
      </c>
      <c r="AC79" s="90">
        <v>4.2000000000000003E-2</v>
      </c>
      <c r="AD79" s="91">
        <v>0.24399999999999999</v>
      </c>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row>
    <row r="80" spans="1:127" s="1" customFormat="1" ht="12.75" customHeight="1">
      <c r="A80" s="181" t="s">
        <v>137</v>
      </c>
      <c r="B80" s="174" t="s">
        <v>424</v>
      </c>
      <c r="C80" s="115">
        <v>0.76768071701791496</v>
      </c>
      <c r="D80" s="90">
        <v>0.15238501485036901</v>
      </c>
      <c r="E80" s="90">
        <v>0.16844037223132</v>
      </c>
      <c r="F80" s="90">
        <v>0.60738446266166102</v>
      </c>
      <c r="G80" s="115">
        <v>0.81936375319085153</v>
      </c>
      <c r="H80" s="90">
        <v>0.82173617861588466</v>
      </c>
      <c r="I80" s="90">
        <v>0.381722526064808</v>
      </c>
      <c r="J80" s="90">
        <v>0.38695722232433299</v>
      </c>
      <c r="K80" s="91">
        <v>0.38650294946198699</v>
      </c>
      <c r="L80" s="115">
        <v>3.8228171997058615E-2</v>
      </c>
      <c r="M80" s="90">
        <v>6.472362203716861E-2</v>
      </c>
      <c r="N80" s="90">
        <v>0.13066090386137699</v>
      </c>
      <c r="O80" s="90">
        <v>0.16707614518505201</v>
      </c>
      <c r="P80" s="91">
        <v>0.16391598935384399</v>
      </c>
      <c r="Q80" s="90"/>
      <c r="R80" s="90"/>
      <c r="S80" s="90"/>
      <c r="T80" s="90">
        <v>0.14099999999999999</v>
      </c>
      <c r="U80" s="90">
        <v>8.3000000000000004E-2</v>
      </c>
      <c r="V80" s="91"/>
      <c r="W80" s="115"/>
      <c r="X80" s="90"/>
      <c r="Y80" s="90"/>
      <c r="Z80" s="91"/>
      <c r="AA80" s="119"/>
      <c r="AB80" s="115">
        <v>0.47799999999999998</v>
      </c>
      <c r="AC80" s="90">
        <v>0.17599999999999999</v>
      </c>
      <c r="AD80" s="91">
        <v>4.9000000000000002E-2</v>
      </c>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row>
    <row r="81" spans="1:113" s="1" customFormat="1" ht="12.75" customHeight="1">
      <c r="A81" s="181" t="s">
        <v>138</v>
      </c>
      <c r="B81" s="174"/>
      <c r="C81" s="115"/>
      <c r="D81" s="90"/>
      <c r="E81" s="90"/>
      <c r="F81" s="90"/>
      <c r="G81" s="115"/>
      <c r="H81" s="90"/>
      <c r="I81" s="90"/>
      <c r="J81" s="90"/>
      <c r="K81" s="91"/>
      <c r="L81" s="115"/>
      <c r="M81" s="90"/>
      <c r="N81" s="90"/>
      <c r="O81" s="90"/>
      <c r="P81" s="91"/>
      <c r="Q81" s="90"/>
      <c r="R81" s="90"/>
      <c r="S81" s="90"/>
      <c r="T81" s="90"/>
      <c r="U81" s="90"/>
      <c r="V81" s="91"/>
      <c r="W81" s="115"/>
      <c r="X81" s="90"/>
      <c r="Y81" s="90"/>
      <c r="Z81" s="91"/>
      <c r="AA81" s="119"/>
      <c r="AB81" s="115"/>
      <c r="AC81" s="90"/>
      <c r="AD81" s="9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row>
    <row r="82" spans="1:113" s="1" customFormat="1" ht="12.75" customHeight="1">
      <c r="A82" s="181" t="s">
        <v>139</v>
      </c>
      <c r="B82" s="153"/>
      <c r="C82" s="115"/>
      <c r="G82" s="151"/>
      <c r="K82" s="152"/>
      <c r="L82" s="151"/>
      <c r="P82" s="152"/>
      <c r="V82" s="152"/>
      <c r="W82" s="151"/>
      <c r="Z82" s="152"/>
      <c r="AA82" s="153"/>
      <c r="AB82" s="151"/>
      <c r="AD82" s="15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row>
    <row r="83" spans="1:113" s="1" customFormat="1">
      <c r="A83" s="181" t="s">
        <v>140</v>
      </c>
      <c r="B83" s="176" t="s">
        <v>427</v>
      </c>
      <c r="C83" s="171">
        <v>0.90373730381555095</v>
      </c>
      <c r="D83" s="172">
        <v>0.45055548951583402</v>
      </c>
      <c r="E83" s="172">
        <v>8.4878254131369901E-2</v>
      </c>
      <c r="F83" s="172">
        <v>0.48432895859814101</v>
      </c>
      <c r="G83" s="171">
        <v>0.39089160338891299</v>
      </c>
      <c r="H83" s="172">
        <v>0.349521744604398</v>
      </c>
      <c r="I83" s="172">
        <v>0.24624251565368299</v>
      </c>
      <c r="J83" s="172">
        <v>0.42320665194384399</v>
      </c>
      <c r="K83" s="178">
        <v>0</v>
      </c>
      <c r="L83" s="171">
        <v>0</v>
      </c>
      <c r="M83" s="172">
        <v>5.04929733955089E-2</v>
      </c>
      <c r="N83" s="172">
        <v>0.01</v>
      </c>
      <c r="O83" s="172">
        <v>0.124</v>
      </c>
      <c r="P83" s="178">
        <v>0.107462014610713</v>
      </c>
      <c r="Q83" s="172">
        <v>0</v>
      </c>
      <c r="R83" s="172">
        <v>0</v>
      </c>
      <c r="S83" s="172">
        <v>0</v>
      </c>
      <c r="T83" s="172">
        <v>0.33400000000000002</v>
      </c>
      <c r="U83" s="172">
        <v>0.16300000000000001</v>
      </c>
      <c r="V83" s="178">
        <v>0</v>
      </c>
      <c r="W83" s="171">
        <v>0.59024251565368302</v>
      </c>
      <c r="X83" s="172">
        <v>0.71020665194384403</v>
      </c>
      <c r="Y83" s="172">
        <v>0</v>
      </c>
      <c r="Z83" s="178">
        <v>0</v>
      </c>
      <c r="AA83" s="176">
        <v>0.188</v>
      </c>
      <c r="AB83" s="171">
        <v>0.59799999999999998</v>
      </c>
      <c r="AC83" s="172">
        <v>0.13</v>
      </c>
      <c r="AD83" s="178">
        <v>0.10100000000000001</v>
      </c>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row>
    <row r="84" spans="1:113" s="1" customFormat="1">
      <c r="A84" s="181" t="s">
        <v>231</v>
      </c>
      <c r="B84" s="174"/>
      <c r="C84" s="115"/>
      <c r="D84" s="90"/>
      <c r="E84" s="90"/>
      <c r="F84" s="90"/>
      <c r="G84" s="115"/>
      <c r="H84" s="90"/>
      <c r="I84" s="90" t="s">
        <v>391</v>
      </c>
      <c r="J84" s="90" t="s">
        <v>391</v>
      </c>
      <c r="K84" s="91" t="s">
        <v>391</v>
      </c>
      <c r="L84" s="115"/>
      <c r="M84" s="90"/>
      <c r="N84" s="90"/>
      <c r="O84" s="90"/>
      <c r="P84" s="91"/>
      <c r="Q84" s="90"/>
      <c r="R84" s="90"/>
      <c r="S84" s="90"/>
      <c r="T84" s="90" t="s">
        <v>391</v>
      </c>
      <c r="U84" s="90" t="s">
        <v>391</v>
      </c>
      <c r="V84" s="91" t="s">
        <v>391</v>
      </c>
      <c r="W84" s="115"/>
      <c r="X84" s="90"/>
      <c r="Y84" s="90"/>
      <c r="Z84" s="91"/>
      <c r="AA84" s="119"/>
      <c r="AB84" s="115"/>
      <c r="AC84" s="90"/>
      <c r="AD84" s="91"/>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row>
    <row r="85" spans="1:113" s="1" customFormat="1">
      <c r="A85" s="181" t="s">
        <v>142</v>
      </c>
      <c r="B85" s="174" t="s">
        <v>428</v>
      </c>
      <c r="C85" s="115"/>
      <c r="D85" s="90"/>
      <c r="E85" s="90"/>
      <c r="F85" s="90"/>
      <c r="G85" s="115"/>
      <c r="H85" s="90"/>
      <c r="I85" s="90">
        <v>0.12080567759481116</v>
      </c>
      <c r="J85" s="90">
        <v>0.22957959278865747</v>
      </c>
      <c r="K85" s="91">
        <v>0.20048704262317799</v>
      </c>
      <c r="L85" s="115"/>
      <c r="M85" s="90"/>
      <c r="N85" s="90">
        <v>1.1000000000000001E-2</v>
      </c>
      <c r="O85" s="90">
        <v>2.5000000000000001E-2</v>
      </c>
      <c r="P85" s="91">
        <v>2.1000000000000001E-2</v>
      </c>
      <c r="Q85" s="90"/>
      <c r="R85" s="90"/>
      <c r="S85" s="90"/>
      <c r="T85" s="90">
        <v>0.29199999999999998</v>
      </c>
      <c r="U85" s="90">
        <v>0.29199999999999998</v>
      </c>
      <c r="V85" s="91">
        <v>0.29319116756905994</v>
      </c>
      <c r="W85" s="115">
        <v>0.42399999999999999</v>
      </c>
      <c r="X85" s="90">
        <v>0.54700000000000004</v>
      </c>
      <c r="Y85" s="90"/>
      <c r="Z85" s="91"/>
      <c r="AA85" s="119"/>
      <c r="AB85" s="115">
        <v>0.29199999999999998</v>
      </c>
      <c r="AC85" s="90">
        <v>4.2999999999999997E-2</v>
      </c>
      <c r="AD85" s="91">
        <v>0.28699999999999998</v>
      </c>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row>
    <row r="86" spans="1:113" s="1" customFormat="1">
      <c r="A86" s="181" t="s">
        <v>143</v>
      </c>
      <c r="B86" s="174" t="s">
        <v>406</v>
      </c>
      <c r="C86" s="115"/>
      <c r="D86" s="90"/>
      <c r="E86" s="90"/>
      <c r="F86" s="90"/>
      <c r="G86" s="115">
        <v>0.30099999999999999</v>
      </c>
      <c r="H86" s="90">
        <v>0.47599999999999998</v>
      </c>
      <c r="I86" s="90">
        <v>0.378</v>
      </c>
      <c r="J86" s="90">
        <v>0.47399999999999998</v>
      </c>
      <c r="K86" s="91">
        <v>0.45200000000000001</v>
      </c>
      <c r="L86" s="115">
        <v>4.0000000000000001E-3</v>
      </c>
      <c r="M86" s="90">
        <v>1.4E-2</v>
      </c>
      <c r="N86" s="90">
        <v>4.0000000000000001E-3</v>
      </c>
      <c r="O86" s="90">
        <v>1.2E-2</v>
      </c>
      <c r="P86" s="91">
        <v>0.01</v>
      </c>
      <c r="Q86" s="90"/>
      <c r="R86" s="90"/>
      <c r="S86" s="90"/>
      <c r="T86" s="90">
        <v>0.215</v>
      </c>
      <c r="U86" s="90">
        <v>0.193</v>
      </c>
      <c r="V86" s="91"/>
      <c r="W86" s="115">
        <v>0.59699999999999998</v>
      </c>
      <c r="X86" s="90">
        <v>0.67900000000000005</v>
      </c>
      <c r="Y86" s="90"/>
      <c r="Z86" s="91"/>
      <c r="AA86" s="119"/>
      <c r="AB86" s="115">
        <v>0.47499999999999998</v>
      </c>
      <c r="AC86" s="90">
        <v>2.1000000000000001E-2</v>
      </c>
      <c r="AD86" s="91">
        <v>0.19700000000000001</v>
      </c>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row>
    <row r="87" spans="1:113" s="1" customFormat="1" ht="15.75" thickBot="1">
      <c r="A87" s="183" t="s">
        <v>144</v>
      </c>
      <c r="B87" s="177" t="s">
        <v>383</v>
      </c>
      <c r="C87" s="149">
        <v>0.66900000000000004</v>
      </c>
      <c r="D87" s="93">
        <v>0.16</v>
      </c>
      <c r="E87" s="93">
        <v>0.17699999999999999</v>
      </c>
      <c r="F87" s="93">
        <v>0.55700000000000005</v>
      </c>
      <c r="G87" s="149">
        <v>0.38700000000000001</v>
      </c>
      <c r="H87" s="93">
        <v>0.69400000000000006</v>
      </c>
      <c r="I87" s="93">
        <v>0.44926470122462042</v>
      </c>
      <c r="J87" s="93">
        <v>0.6382048902980203</v>
      </c>
      <c r="K87" s="94">
        <v>0.58299011459260852</v>
      </c>
      <c r="L87" s="149">
        <v>0</v>
      </c>
      <c r="M87" s="93">
        <v>1.2E-2</v>
      </c>
      <c r="N87" s="93">
        <v>9.0000000000000011E-3</v>
      </c>
      <c r="O87" s="93">
        <v>4.0000000000000001E-3</v>
      </c>
      <c r="P87" s="94">
        <v>5.0000000000000001E-3</v>
      </c>
      <c r="Q87" s="93">
        <v>0.39600000000000002</v>
      </c>
      <c r="R87" s="93">
        <v>0.16699999999999998</v>
      </c>
      <c r="S87" s="93">
        <v>0.25800000000000001</v>
      </c>
      <c r="T87" s="93">
        <v>0.126</v>
      </c>
      <c r="U87" s="93">
        <v>0.10099999999999999</v>
      </c>
      <c r="V87" s="94">
        <v>0.10806876517923798</v>
      </c>
      <c r="W87" s="149">
        <v>0.58499999999999996</v>
      </c>
      <c r="X87" s="93">
        <v>0.74199999999999999</v>
      </c>
      <c r="Y87" s="93">
        <v>0.78299999999999992</v>
      </c>
      <c r="Z87" s="94">
        <v>0.873</v>
      </c>
      <c r="AA87" s="154">
        <v>0.442</v>
      </c>
      <c r="AB87" s="149">
        <v>0.65799999999999992</v>
      </c>
      <c r="AC87" s="93">
        <v>0.01</v>
      </c>
      <c r="AD87" s="94">
        <v>0.10400000000000001</v>
      </c>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row>
    <row r="88" spans="1:113" s="1" customFormat="1">
      <c r="A88" s="5"/>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row>
    <row r="89" spans="1:113" s="1" customFormat="1">
      <c r="A89" s="5" t="s">
        <v>482</v>
      </c>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row>
    <row r="90" spans="1:113" s="1" customFormat="1">
      <c r="A90" s="5"/>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row>
    <row r="91" spans="1:113" s="1" customFormat="1">
      <c r="A91" s="5"/>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row>
    <row r="92" spans="1:113" s="1" customFormat="1">
      <c r="A92" s="5"/>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row>
    <row r="93" spans="1:113" s="1" customFormat="1">
      <c r="A93" s="5"/>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row>
    <row r="94" spans="1:113" s="1" customFormat="1">
      <c r="A94" s="5"/>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row>
    <row r="95" spans="1:113" s="1" customFormat="1">
      <c r="A95" s="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row>
    <row r="96" spans="1:113" s="1" customFormat="1">
      <c r="A96" s="5"/>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row>
    <row r="97" spans="1:113" s="1" customFormat="1">
      <c r="A97" s="5"/>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row>
    <row r="98" spans="1:113" s="1" customFormat="1">
      <c r="A98" s="5"/>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row>
    <row r="99" spans="1:113" s="1" customFormat="1">
      <c r="A99" s="5"/>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row>
    <row r="100" spans="1:113" s="1" customFormat="1">
      <c r="A100" s="5"/>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row>
    <row r="101" spans="1:113" s="1" customFormat="1">
      <c r="A101" s="5"/>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row>
    <row r="102" spans="1:113" s="1" customFormat="1">
      <c r="A102" s="5"/>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row>
    <row r="103" spans="1:113" s="1" customFormat="1">
      <c r="A103" s="5"/>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row>
    <row r="104" spans="1:113" s="1" customFormat="1">
      <c r="A104" s="5"/>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row>
    <row r="105" spans="1:113" s="1" customFormat="1">
      <c r="A105" s="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row>
    <row r="106" spans="1:113" s="1" customFormat="1">
      <c r="A106" s="5"/>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row>
    <row r="107" spans="1:113" s="1" customFormat="1">
      <c r="A107" s="5"/>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row>
    <row r="108" spans="1:113" s="1" customFormat="1">
      <c r="A108" s="5"/>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row>
    <row r="109" spans="1:113" s="1" customFormat="1">
      <c r="A109" s="5"/>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row>
    <row r="110" spans="1:113" s="1" customFormat="1">
      <c r="A110" s="5"/>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row>
    <row r="111" spans="1:113" s="1" customFormat="1">
      <c r="A111" s="5"/>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row>
    <row r="112" spans="1:113" s="1" customFormat="1">
      <c r="A112" s="5"/>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row>
    <row r="113" spans="1:113" s="1" customFormat="1">
      <c r="A113" s="5"/>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row>
    <row r="114" spans="1:113" s="1" customFormat="1">
      <c r="A114" s="5"/>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row>
    <row r="115" spans="1:113" s="1" customFormat="1">
      <c r="A115" s="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row>
    <row r="116" spans="1:113" s="1" customFormat="1">
      <c r="A116" s="5"/>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row>
    <row r="117" spans="1:113" s="1" customFormat="1">
      <c r="A117" s="5"/>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row>
    <row r="118" spans="1:113" s="1" customFormat="1">
      <c r="A118" s="5"/>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row>
    <row r="119" spans="1:113" s="1" customFormat="1">
      <c r="A119" s="5"/>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row>
    <row r="120" spans="1:113" s="1" customFormat="1">
      <c r="A120" s="5"/>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row>
    <row r="121" spans="1:113" s="1" customFormat="1">
      <c r="A121" s="5"/>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row>
    <row r="122" spans="1:113" s="1" customFormat="1">
      <c r="A122" s="5"/>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row>
    <row r="123" spans="1:113" s="1" customFormat="1">
      <c r="A123" s="5"/>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row>
    <row r="124" spans="1:113" s="1" customFormat="1">
      <c r="A124" s="5"/>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row>
    <row r="125" spans="1:113" s="1" customFormat="1">
      <c r="A125" s="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row>
    <row r="126" spans="1:113" s="1" customFormat="1">
      <c r="A126" s="5"/>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row>
    <row r="127" spans="1:113" s="1" customFormat="1">
      <c r="A127" s="5"/>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row>
    <row r="128" spans="1:113" s="1" customFormat="1">
      <c r="A128" s="5"/>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row>
    <row r="129" spans="1:113" s="1" customFormat="1">
      <c r="A129" s="5"/>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row>
    <row r="130" spans="1:113" s="1" customFormat="1">
      <c r="A130" s="5"/>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row>
    <row r="131" spans="1:113" s="1" customFormat="1">
      <c r="A131" s="5"/>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row>
    <row r="132" spans="1:113" s="1" customFormat="1">
      <c r="A132" s="5"/>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row>
    <row r="133" spans="1:113" s="1" customFormat="1">
      <c r="A133" s="5"/>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row>
    <row r="134" spans="1:113" s="1" customFormat="1">
      <c r="A134" s="5"/>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row>
    <row r="135" spans="1:113" s="1" customFormat="1">
      <c r="A135" s="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row>
    <row r="136" spans="1:113" s="1" customFormat="1">
      <c r="A136" s="5"/>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row>
    <row r="137" spans="1:113" s="1" customFormat="1">
      <c r="A137" s="5"/>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row>
    <row r="138" spans="1:113" s="1" customFormat="1">
      <c r="A138" s="5"/>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row>
    <row r="139" spans="1:113" s="1" customFormat="1">
      <c r="A139" s="5"/>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row>
    <row r="140" spans="1:113" s="1" customFormat="1">
      <c r="A140" s="5"/>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row>
    <row r="141" spans="1:113" s="1" customFormat="1">
      <c r="A141" s="5"/>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row>
    <row r="142" spans="1:113" s="1" customFormat="1">
      <c r="A142" s="5"/>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row>
    <row r="143" spans="1:113" s="1" customFormat="1">
      <c r="A143" s="5"/>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row>
    <row r="144" spans="1:113" s="1" customFormat="1">
      <c r="A144" s="5"/>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row>
    <row r="145" spans="1:113" s="1" customFormat="1">
      <c r="A145" s="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row>
    <row r="146" spans="1:113" s="1" customFormat="1">
      <c r="A146" s="5"/>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row>
    <row r="147" spans="1:113" s="1" customFormat="1">
      <c r="A147" s="5"/>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row>
    <row r="148" spans="1:113" s="1" customFormat="1">
      <c r="A148" s="5"/>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row>
    <row r="149" spans="1:113" s="1" customFormat="1">
      <c r="A149" s="5"/>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row>
    <row r="150" spans="1:113" s="1" customFormat="1">
      <c r="A150" s="5"/>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row>
    <row r="151" spans="1:113" s="1" customFormat="1">
      <c r="A151" s="5"/>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row>
    <row r="152" spans="1:113" s="1" customFormat="1">
      <c r="A152" s="5"/>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row>
    <row r="153" spans="1:113" s="1" customFormat="1">
      <c r="A153" s="5"/>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row>
    <row r="154" spans="1:113" s="1" customFormat="1">
      <c r="A154" s="5"/>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row>
    <row r="155" spans="1:113" s="1" customFormat="1">
      <c r="A155" s="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row>
    <row r="156" spans="1:113" s="1" customFormat="1">
      <c r="A156" s="5"/>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row>
    <row r="157" spans="1:113" s="1" customFormat="1">
      <c r="A157" s="5"/>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row>
    <row r="158" spans="1:113" s="1" customFormat="1">
      <c r="A158" s="5"/>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row>
    <row r="159" spans="1:113" s="1" customFormat="1">
      <c r="A159" s="5"/>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row>
    <row r="160" spans="1:113" s="1" customFormat="1">
      <c r="A160" s="5"/>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row>
    <row r="161" spans="1:113" s="1" customFormat="1">
      <c r="A161" s="5"/>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row>
    <row r="162" spans="1:113" s="1" customFormat="1">
      <c r="A162" s="5"/>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row>
    <row r="163" spans="1:113" s="1" customFormat="1">
      <c r="A163" s="5"/>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row>
    <row r="164" spans="1:113" s="1" customFormat="1">
      <c r="A164" s="5"/>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row>
    <row r="165" spans="1:113" s="1" customFormat="1">
      <c r="A165" s="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row>
    <row r="166" spans="1:113" s="1" customFormat="1">
      <c r="A166" s="5"/>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row>
    <row r="167" spans="1:113" s="1" customFormat="1">
      <c r="A167" s="5"/>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row>
    <row r="168" spans="1:113" s="1" customFormat="1">
      <c r="A168" s="5"/>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row>
    <row r="169" spans="1:113" s="1" customFormat="1">
      <c r="A169" s="5"/>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row>
    <row r="170" spans="1:113" s="1" customFormat="1">
      <c r="A170" s="5"/>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row>
    <row r="171" spans="1:113" s="1" customFormat="1">
      <c r="A171" s="5"/>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row>
    <row r="172" spans="1:113" s="1" customFormat="1">
      <c r="A172" s="5"/>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row>
    <row r="173" spans="1:113" s="1" customFormat="1">
      <c r="A173" s="5"/>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row>
    <row r="174" spans="1:113" s="1" customFormat="1">
      <c r="A174" s="5"/>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row>
    <row r="175" spans="1:113" s="1" customFormat="1">
      <c r="A175" s="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row>
    <row r="176" spans="1:113" s="1" customFormat="1">
      <c r="A176" s="5"/>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row>
    <row r="177" spans="1:113" s="1" customFormat="1">
      <c r="A177" s="5"/>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row>
    <row r="178" spans="1:113" s="1" customFormat="1">
      <c r="A178" s="5"/>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row>
    <row r="179" spans="1:113" s="1" customFormat="1">
      <c r="A179" s="5"/>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row>
    <row r="180" spans="1:113" s="1" customFormat="1">
      <c r="A180" s="5"/>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row>
    <row r="181" spans="1:113" s="1" customFormat="1">
      <c r="A181" s="5"/>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row>
    <row r="182" spans="1:113" s="1" customFormat="1">
      <c r="A182" s="5"/>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row>
    <row r="183" spans="1:113" s="1" customFormat="1">
      <c r="A183" s="5"/>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row>
    <row r="184" spans="1:113" s="1" customFormat="1">
      <c r="A184" s="5"/>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row>
    <row r="185" spans="1:113" s="1" customFormat="1">
      <c r="A185" s="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row>
    <row r="186" spans="1:113" s="1" customFormat="1">
      <c r="A186" s="5"/>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row>
    <row r="187" spans="1:113" s="1" customFormat="1">
      <c r="A187" s="5"/>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row>
    <row r="188" spans="1:113" s="1" customFormat="1">
      <c r="A188" s="5"/>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row>
    <row r="189" spans="1:113" s="1" customFormat="1">
      <c r="A189" s="5"/>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row>
    <row r="190" spans="1:113" s="1" customFormat="1">
      <c r="A190" s="5"/>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row>
    <row r="191" spans="1:113" s="1" customFormat="1">
      <c r="A191" s="5"/>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row>
    <row r="192" spans="1:113" s="1" customFormat="1">
      <c r="A192" s="5"/>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row>
    <row r="193" spans="1:113" s="1" customFormat="1">
      <c r="A193" s="5"/>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row>
    <row r="194" spans="1:113" s="1" customFormat="1">
      <c r="A194" s="5"/>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row>
    <row r="195" spans="1:113" s="1" customFormat="1">
      <c r="A195" s="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row>
    <row r="196" spans="1:113" s="1" customFormat="1">
      <c r="A196" s="5"/>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row>
    <row r="197" spans="1:113" s="1" customFormat="1">
      <c r="A197" s="5"/>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row>
    <row r="198" spans="1:113" s="1" customFormat="1">
      <c r="A198" s="5"/>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row>
    <row r="199" spans="1:113" s="1" customFormat="1">
      <c r="A199" s="5"/>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row>
    <row r="200" spans="1:113" s="1" customFormat="1">
      <c r="A200" s="5"/>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row>
    <row r="201" spans="1:113" s="1" customFormat="1">
      <c r="A201" s="5"/>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row>
    <row r="202" spans="1:113" s="1" customFormat="1">
      <c r="A202" s="5"/>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row>
    <row r="203" spans="1:113" s="1" customFormat="1">
      <c r="A203" s="5"/>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row>
    <row r="204" spans="1:113" s="1" customFormat="1">
      <c r="A204" s="5"/>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row>
    <row r="205" spans="1:113" s="1" customFormat="1">
      <c r="A205" s="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row>
    <row r="206" spans="1:113" s="1" customFormat="1">
      <c r="A206" s="5"/>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row>
    <row r="207" spans="1:113" s="1" customFormat="1">
      <c r="A207" s="5"/>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row>
    <row r="208" spans="1:113" s="1" customFormat="1">
      <c r="A208" s="5"/>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row>
    <row r="209" spans="1:113" s="1" customFormat="1">
      <c r="A209" s="5"/>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row>
    <row r="210" spans="1:113" s="1" customFormat="1">
      <c r="A210" s="5"/>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row>
    <row r="211" spans="1:113" s="1" customFormat="1">
      <c r="A211" s="5"/>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row>
    <row r="212" spans="1:113" s="1" customFormat="1">
      <c r="A212" s="5"/>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row>
    <row r="213" spans="1:113" s="1" customFormat="1">
      <c r="A213" s="5"/>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row>
    <row r="214" spans="1:113" s="1" customFormat="1">
      <c r="A214" s="5"/>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row>
    <row r="215" spans="1:113" s="1" customFormat="1">
      <c r="A215" s="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row>
    <row r="216" spans="1:113" s="1" customFormat="1">
      <c r="A216" s="5"/>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row>
    <row r="217" spans="1:113" s="1" customFormat="1">
      <c r="A217" s="5"/>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row>
    <row r="218" spans="1:113" s="1" customFormat="1">
      <c r="A218" s="5"/>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row>
    <row r="219" spans="1:113" s="1" customFormat="1">
      <c r="A219" s="5"/>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row>
    <row r="220" spans="1:113" s="1" customFormat="1">
      <c r="A220" s="5"/>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row>
    <row r="221" spans="1:113" s="1" customFormat="1">
      <c r="A221" s="5"/>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row>
    <row r="222" spans="1:113" s="1" customFormat="1">
      <c r="A222" s="5"/>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row>
    <row r="223" spans="1:113" s="1" customFormat="1">
      <c r="A223" s="5"/>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row>
    <row r="224" spans="1:113" s="1" customFormat="1">
      <c r="A224" s="5"/>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row>
    <row r="225" spans="1:113" s="1" customFormat="1">
      <c r="A225" s="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row>
    <row r="226" spans="1:113" s="1" customFormat="1">
      <c r="A226" s="5"/>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row>
    <row r="227" spans="1:113" s="1" customFormat="1">
      <c r="A227" s="5"/>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row>
    <row r="228" spans="1:113" s="1" customFormat="1">
      <c r="A228" s="5"/>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row>
    <row r="229" spans="1:113" s="1" customFormat="1">
      <c r="A229" s="5"/>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row>
    <row r="230" spans="1:113" s="1" customFormat="1">
      <c r="A230" s="5"/>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row>
    <row r="231" spans="1:113" s="1" customFormat="1">
      <c r="A231" s="5"/>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row>
    <row r="232" spans="1:113" s="1" customFormat="1">
      <c r="A232" s="5"/>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row>
    <row r="233" spans="1:113" s="1" customFormat="1">
      <c r="A233" s="5"/>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row>
    <row r="234" spans="1:113" s="1" customFormat="1">
      <c r="A234" s="5"/>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row>
    <row r="235" spans="1:113" s="1" customFormat="1">
      <c r="A235" s="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row>
    <row r="236" spans="1:113" s="1" customFormat="1">
      <c r="A236" s="5"/>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row>
    <row r="237" spans="1:113" s="1" customFormat="1">
      <c r="A237" s="5"/>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row>
    <row r="238" spans="1:113" s="1" customFormat="1">
      <c r="A238" s="5"/>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row>
    <row r="239" spans="1:113" s="1" customFormat="1">
      <c r="A239" s="5"/>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row>
    <row r="240" spans="1:113" s="1" customFormat="1">
      <c r="A240" s="5"/>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row>
    <row r="241" spans="1:113" s="1" customFormat="1">
      <c r="A241" s="5"/>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row>
    <row r="242" spans="1:113" s="1" customFormat="1">
      <c r="A242" s="5"/>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row>
    <row r="243" spans="1:113" s="1" customFormat="1">
      <c r="A243" s="5"/>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row>
    <row r="244" spans="1:113" s="1" customFormat="1">
      <c r="A244" s="5"/>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row>
    <row r="245" spans="1:113" s="1" customFormat="1">
      <c r="A245" s="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row>
    <row r="246" spans="1:113" s="1" customFormat="1">
      <c r="A246" s="5"/>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row>
    <row r="247" spans="1:113" s="1" customFormat="1">
      <c r="A247" s="5"/>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row>
    <row r="248" spans="1:113" s="1" customFormat="1">
      <c r="A248" s="5"/>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row>
    <row r="249" spans="1:113" s="1" customFormat="1">
      <c r="A249" s="5"/>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row>
    <row r="250" spans="1:113" s="1" customFormat="1">
      <c r="A250" s="5"/>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row>
    <row r="251" spans="1:113" s="1" customFormat="1">
      <c r="A251" s="5"/>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row>
    <row r="252" spans="1:113" s="1" customFormat="1">
      <c r="A252" s="5"/>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row>
    <row r="253" spans="1:113" s="1" customFormat="1">
      <c r="A253" s="5"/>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row>
    <row r="254" spans="1:113" s="1" customFormat="1">
      <c r="A254" s="5"/>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row>
    <row r="255" spans="1:113" s="1" customFormat="1">
      <c r="A255" s="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row>
    <row r="256" spans="1:113" s="1" customFormat="1">
      <c r="A256" s="5"/>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row>
    <row r="257" spans="1:113" s="1" customFormat="1">
      <c r="A257" s="5"/>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row>
    <row r="258" spans="1:113" s="1" customFormat="1">
      <c r="A258" s="5"/>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row>
    <row r="259" spans="1:113" s="1" customFormat="1">
      <c r="A259" s="5"/>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row>
    <row r="260" spans="1:113" s="1" customFormat="1">
      <c r="A260" s="5"/>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row>
    <row r="261" spans="1:113" s="1" customFormat="1">
      <c r="A261" s="5"/>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row>
    <row r="262" spans="1:113" s="1" customFormat="1">
      <c r="A262" s="5"/>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row>
    <row r="263" spans="1:113" s="1" customFormat="1">
      <c r="A263" s="5"/>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row>
    <row r="264" spans="1:113" s="1" customFormat="1">
      <c r="A264" s="5"/>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row>
    <row r="265" spans="1:113" s="1" customFormat="1">
      <c r="A265" s="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row>
    <row r="266" spans="1:113" s="1" customFormat="1">
      <c r="A266" s="5"/>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row>
    <row r="267" spans="1:113" s="1" customFormat="1">
      <c r="A267" s="5"/>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row>
    <row r="268" spans="1:113" s="1" customFormat="1">
      <c r="A268" s="5"/>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row>
    <row r="269" spans="1:113" s="1" customFormat="1">
      <c r="A269" s="5"/>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row>
    <row r="270" spans="1:113" s="1" customFormat="1">
      <c r="A270" s="5"/>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row>
    <row r="271" spans="1:113" s="1" customFormat="1">
      <c r="A271" s="5"/>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row>
    <row r="272" spans="1:113" s="1" customFormat="1">
      <c r="A272" s="5"/>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row>
    <row r="273" spans="1:127" s="1" customFormat="1">
      <c r="A273" s="5"/>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row>
    <row r="274" spans="1:127" s="1" customFormat="1">
      <c r="A274" s="5"/>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row>
    <row r="275" spans="1:127" s="1" customFormat="1">
      <c r="A275" s="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row>
    <row r="276" spans="1:127" s="1" customFormat="1">
      <c r="A276" s="5"/>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row>
    <row r="277" spans="1:127" s="6" customFormat="1">
      <c r="B277" s="24"/>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s="28"/>
      <c r="DK277" s="28"/>
      <c r="DL277" s="28"/>
      <c r="DM277" s="28"/>
      <c r="DN277" s="28"/>
      <c r="DO277" s="28"/>
      <c r="DP277" s="28"/>
      <c r="DQ277" s="28"/>
      <c r="DR277" s="28"/>
      <c r="DS277" s="28"/>
      <c r="DT277" s="28"/>
      <c r="DU277" s="28"/>
      <c r="DV277" s="28"/>
      <c r="DW277" s="28"/>
    </row>
    <row r="278" spans="1:127" s="6" customFormat="1">
      <c r="B278" s="24"/>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s="28"/>
      <c r="DK278" s="28"/>
      <c r="DL278" s="28"/>
      <c r="DM278" s="28"/>
      <c r="DN278" s="28"/>
      <c r="DO278" s="28"/>
      <c r="DP278" s="28"/>
      <c r="DQ278" s="28"/>
      <c r="DR278" s="28"/>
      <c r="DS278" s="28"/>
      <c r="DT278" s="28"/>
      <c r="DU278" s="28"/>
      <c r="DV278" s="28"/>
      <c r="DW278" s="28"/>
    </row>
    <row r="279" spans="1:127" s="6" customFormat="1">
      <c r="B279" s="24"/>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s="28"/>
      <c r="DK279" s="28"/>
      <c r="DL279" s="28"/>
      <c r="DM279" s="28"/>
      <c r="DN279" s="28"/>
      <c r="DO279" s="28"/>
      <c r="DP279" s="28"/>
      <c r="DQ279" s="28"/>
      <c r="DR279" s="28"/>
      <c r="DS279" s="28"/>
      <c r="DT279" s="28"/>
      <c r="DU279" s="28"/>
      <c r="DV279" s="28"/>
      <c r="DW279" s="28"/>
    </row>
    <row r="280" spans="1:127" s="6" customFormat="1">
      <c r="B280" s="24"/>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s="28"/>
      <c r="DK280" s="28"/>
      <c r="DL280" s="28"/>
      <c r="DM280" s="28"/>
      <c r="DN280" s="28"/>
      <c r="DO280" s="28"/>
      <c r="DP280" s="28"/>
      <c r="DQ280" s="28"/>
      <c r="DR280" s="28"/>
      <c r="DS280" s="28"/>
      <c r="DT280" s="28"/>
      <c r="DU280" s="28"/>
      <c r="DV280" s="28"/>
      <c r="DW280" s="28"/>
    </row>
    <row r="281" spans="1:127" s="6" customFormat="1">
      <c r="B281" s="24"/>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s="28"/>
      <c r="DK281" s="28"/>
      <c r="DL281" s="28"/>
      <c r="DM281" s="28"/>
      <c r="DN281" s="28"/>
      <c r="DO281" s="28"/>
      <c r="DP281" s="28"/>
      <c r="DQ281" s="28"/>
      <c r="DR281" s="28"/>
      <c r="DS281" s="28"/>
      <c r="DT281" s="28"/>
      <c r="DU281" s="28"/>
      <c r="DV281" s="28"/>
      <c r="DW281" s="28"/>
    </row>
    <row r="282" spans="1:127" s="6" customFormat="1">
      <c r="B282" s="24"/>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s="28"/>
      <c r="DK282" s="28"/>
      <c r="DL282" s="28"/>
      <c r="DM282" s="28"/>
      <c r="DN282" s="28"/>
      <c r="DO282" s="28"/>
      <c r="DP282" s="28"/>
      <c r="DQ282" s="28"/>
      <c r="DR282" s="28"/>
      <c r="DS282" s="28"/>
      <c r="DT282" s="28"/>
      <c r="DU282" s="28"/>
      <c r="DV282" s="28"/>
      <c r="DW282" s="28"/>
    </row>
    <row r="283" spans="1:127" s="6" customFormat="1">
      <c r="B283" s="24"/>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s="28"/>
      <c r="DK283" s="28"/>
      <c r="DL283" s="28"/>
      <c r="DM283" s="28"/>
      <c r="DN283" s="28"/>
      <c r="DO283" s="28"/>
      <c r="DP283" s="28"/>
      <c r="DQ283" s="28"/>
      <c r="DR283" s="28"/>
      <c r="DS283" s="28"/>
      <c r="DT283" s="28"/>
      <c r="DU283" s="28"/>
      <c r="DV283" s="28"/>
      <c r="DW283" s="28"/>
    </row>
    <row r="284" spans="1:127" s="6" customFormat="1">
      <c r="B284" s="24"/>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s="28"/>
      <c r="DK284" s="28"/>
      <c r="DL284" s="28"/>
      <c r="DM284" s="28"/>
      <c r="DN284" s="28"/>
      <c r="DO284" s="28"/>
      <c r="DP284" s="28"/>
      <c r="DQ284" s="28"/>
      <c r="DR284" s="28"/>
      <c r="DS284" s="28"/>
      <c r="DT284" s="28"/>
      <c r="DU284" s="28"/>
      <c r="DV284" s="28"/>
      <c r="DW284" s="28"/>
    </row>
    <row r="285" spans="1:127" s="6" customFormat="1">
      <c r="B285" s="24"/>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s="28"/>
      <c r="DK285" s="28"/>
      <c r="DL285" s="28"/>
      <c r="DM285" s="28"/>
      <c r="DN285" s="28"/>
      <c r="DO285" s="28"/>
      <c r="DP285" s="28"/>
      <c r="DQ285" s="28"/>
      <c r="DR285" s="28"/>
      <c r="DS285" s="28"/>
      <c r="DT285" s="28"/>
      <c r="DU285" s="28"/>
      <c r="DV285" s="28"/>
      <c r="DW285" s="28"/>
    </row>
    <row r="286" spans="1:127" s="6" customFormat="1">
      <c r="B286" s="24"/>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s="28"/>
      <c r="DK286" s="28"/>
      <c r="DL286" s="28"/>
      <c r="DM286" s="28"/>
      <c r="DN286" s="28"/>
      <c r="DO286" s="28"/>
      <c r="DP286" s="28"/>
      <c r="DQ286" s="28"/>
      <c r="DR286" s="28"/>
      <c r="DS286" s="28"/>
      <c r="DT286" s="28"/>
      <c r="DU286" s="28"/>
      <c r="DV286" s="28"/>
      <c r="DW286" s="28"/>
    </row>
    <row r="287" spans="1:127" s="6" customFormat="1">
      <c r="B287" s="24"/>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s="28"/>
      <c r="DK287" s="28"/>
      <c r="DL287" s="28"/>
      <c r="DM287" s="28"/>
      <c r="DN287" s="28"/>
      <c r="DO287" s="28"/>
      <c r="DP287" s="28"/>
      <c r="DQ287" s="28"/>
      <c r="DR287" s="28"/>
      <c r="DS287" s="28"/>
      <c r="DT287" s="28"/>
      <c r="DU287" s="28"/>
      <c r="DV287" s="28"/>
      <c r="DW287" s="28"/>
    </row>
    <row r="288" spans="1:127" s="6" customFormat="1">
      <c r="B288" s="24"/>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s="28"/>
      <c r="DK288" s="28"/>
      <c r="DL288" s="28"/>
      <c r="DM288" s="28"/>
      <c r="DN288" s="28"/>
      <c r="DO288" s="28"/>
      <c r="DP288" s="28"/>
      <c r="DQ288" s="28"/>
      <c r="DR288" s="28"/>
      <c r="DS288" s="28"/>
      <c r="DT288" s="28"/>
      <c r="DU288" s="28"/>
      <c r="DV288" s="28"/>
      <c r="DW288" s="28"/>
    </row>
    <row r="289" spans="2:127" s="6" customFormat="1">
      <c r="B289" s="24"/>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s="28"/>
      <c r="DK289" s="28"/>
      <c r="DL289" s="28"/>
      <c r="DM289" s="28"/>
      <c r="DN289" s="28"/>
      <c r="DO289" s="28"/>
      <c r="DP289" s="28"/>
      <c r="DQ289" s="28"/>
      <c r="DR289" s="28"/>
      <c r="DS289" s="28"/>
      <c r="DT289" s="28"/>
      <c r="DU289" s="28"/>
      <c r="DV289" s="28"/>
      <c r="DW289" s="28"/>
    </row>
    <row r="290" spans="2:127" s="6" customFormat="1">
      <c r="B290" s="24"/>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s="28"/>
      <c r="DK290" s="28"/>
      <c r="DL290" s="28"/>
      <c r="DM290" s="28"/>
      <c r="DN290" s="28"/>
      <c r="DO290" s="28"/>
      <c r="DP290" s="28"/>
      <c r="DQ290" s="28"/>
      <c r="DR290" s="28"/>
      <c r="DS290" s="28"/>
      <c r="DT290" s="28"/>
      <c r="DU290" s="28"/>
      <c r="DV290" s="28"/>
      <c r="DW290" s="28"/>
    </row>
    <row r="291" spans="2:127" s="6" customFormat="1">
      <c r="B291" s="24"/>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s="28"/>
      <c r="DK291" s="28"/>
      <c r="DL291" s="28"/>
      <c r="DM291" s="28"/>
      <c r="DN291" s="28"/>
      <c r="DO291" s="28"/>
      <c r="DP291" s="28"/>
      <c r="DQ291" s="28"/>
      <c r="DR291" s="28"/>
      <c r="DS291" s="28"/>
      <c r="DT291" s="28"/>
      <c r="DU291" s="28"/>
      <c r="DV291" s="28"/>
      <c r="DW291" s="28"/>
    </row>
    <row r="292" spans="2:127" s="6" customFormat="1">
      <c r="B292" s="24"/>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s="28"/>
      <c r="DK292" s="28"/>
      <c r="DL292" s="28"/>
      <c r="DM292" s="28"/>
      <c r="DN292" s="28"/>
      <c r="DO292" s="28"/>
      <c r="DP292" s="28"/>
      <c r="DQ292" s="28"/>
      <c r="DR292" s="28"/>
      <c r="DS292" s="28"/>
      <c r="DT292" s="28"/>
      <c r="DU292" s="28"/>
      <c r="DV292" s="28"/>
      <c r="DW292" s="28"/>
    </row>
    <row r="293" spans="2:127" s="6" customFormat="1">
      <c r="B293" s="24"/>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s="28"/>
      <c r="DK293" s="28"/>
      <c r="DL293" s="28"/>
      <c r="DM293" s="28"/>
      <c r="DN293" s="28"/>
      <c r="DO293" s="28"/>
      <c r="DP293" s="28"/>
      <c r="DQ293" s="28"/>
      <c r="DR293" s="28"/>
      <c r="DS293" s="28"/>
      <c r="DT293" s="28"/>
      <c r="DU293" s="28"/>
      <c r="DV293" s="28"/>
      <c r="DW293" s="28"/>
    </row>
    <row r="294" spans="2:127" s="6" customFormat="1">
      <c r="B294" s="24"/>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s="28"/>
      <c r="DK294" s="28"/>
      <c r="DL294" s="28"/>
      <c r="DM294" s="28"/>
      <c r="DN294" s="28"/>
      <c r="DO294" s="28"/>
      <c r="DP294" s="28"/>
      <c r="DQ294" s="28"/>
      <c r="DR294" s="28"/>
      <c r="DS294" s="28"/>
      <c r="DT294" s="28"/>
      <c r="DU294" s="28"/>
      <c r="DV294" s="28"/>
      <c r="DW294" s="28"/>
    </row>
    <row r="295" spans="2:127" s="6" customFormat="1">
      <c r="B295" s="24"/>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s="28"/>
      <c r="DK295" s="28"/>
      <c r="DL295" s="28"/>
      <c r="DM295" s="28"/>
      <c r="DN295" s="28"/>
      <c r="DO295" s="28"/>
      <c r="DP295" s="28"/>
      <c r="DQ295" s="28"/>
      <c r="DR295" s="28"/>
      <c r="DS295" s="28"/>
      <c r="DT295" s="28"/>
      <c r="DU295" s="28"/>
      <c r="DV295" s="28"/>
      <c r="DW295" s="28"/>
    </row>
    <row r="296" spans="2:127" s="6" customFormat="1">
      <c r="B296" s="24"/>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s="28"/>
      <c r="DK296" s="28"/>
      <c r="DL296" s="28"/>
      <c r="DM296" s="28"/>
      <c r="DN296" s="28"/>
      <c r="DO296" s="28"/>
      <c r="DP296" s="28"/>
      <c r="DQ296" s="28"/>
      <c r="DR296" s="28"/>
      <c r="DS296" s="28"/>
      <c r="DT296" s="28"/>
      <c r="DU296" s="28"/>
      <c r="DV296" s="28"/>
      <c r="DW296" s="28"/>
    </row>
    <row r="297" spans="2:127" s="6" customFormat="1">
      <c r="B297" s="24"/>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s="28"/>
      <c r="DK297" s="28"/>
      <c r="DL297" s="28"/>
      <c r="DM297" s="28"/>
      <c r="DN297" s="28"/>
      <c r="DO297" s="28"/>
      <c r="DP297" s="28"/>
      <c r="DQ297" s="28"/>
      <c r="DR297" s="28"/>
      <c r="DS297" s="28"/>
      <c r="DT297" s="28"/>
      <c r="DU297" s="28"/>
      <c r="DV297" s="28"/>
      <c r="DW297" s="28"/>
    </row>
    <row r="298" spans="2:127" s="6" customFormat="1">
      <c r="B298" s="24"/>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s="28"/>
      <c r="DK298" s="28"/>
      <c r="DL298" s="28"/>
      <c r="DM298" s="28"/>
      <c r="DN298" s="28"/>
      <c r="DO298" s="28"/>
      <c r="DP298" s="28"/>
      <c r="DQ298" s="28"/>
      <c r="DR298" s="28"/>
      <c r="DS298" s="28"/>
      <c r="DT298" s="28"/>
      <c r="DU298" s="28"/>
      <c r="DV298" s="28"/>
      <c r="DW298" s="28"/>
    </row>
    <row r="299" spans="2:127" s="6" customFormat="1">
      <c r="B299" s="24"/>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s="28"/>
      <c r="DK299" s="28"/>
      <c r="DL299" s="28"/>
      <c r="DM299" s="28"/>
      <c r="DN299" s="28"/>
      <c r="DO299" s="28"/>
      <c r="DP299" s="28"/>
      <c r="DQ299" s="28"/>
      <c r="DR299" s="28"/>
      <c r="DS299" s="28"/>
      <c r="DT299" s="28"/>
      <c r="DU299" s="28"/>
      <c r="DV299" s="28"/>
      <c r="DW299" s="28"/>
    </row>
    <row r="300" spans="2:127" s="6" customFormat="1">
      <c r="B300" s="24"/>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s="28"/>
      <c r="DK300" s="28"/>
      <c r="DL300" s="28"/>
      <c r="DM300" s="28"/>
      <c r="DN300" s="28"/>
      <c r="DO300" s="28"/>
      <c r="DP300" s="28"/>
      <c r="DQ300" s="28"/>
      <c r="DR300" s="28"/>
      <c r="DS300" s="28"/>
      <c r="DT300" s="28"/>
      <c r="DU300" s="28"/>
      <c r="DV300" s="28"/>
      <c r="DW300" s="28"/>
    </row>
    <row r="301" spans="2:127" s="6" customFormat="1">
      <c r="B301" s="24"/>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s="28"/>
      <c r="DK301" s="28"/>
      <c r="DL301" s="28"/>
      <c r="DM301" s="28"/>
      <c r="DN301" s="28"/>
      <c r="DO301" s="28"/>
      <c r="DP301" s="28"/>
      <c r="DQ301" s="28"/>
      <c r="DR301" s="28"/>
      <c r="DS301" s="28"/>
      <c r="DT301" s="28"/>
      <c r="DU301" s="28"/>
      <c r="DV301" s="28"/>
      <c r="DW301" s="28"/>
    </row>
    <row r="302" spans="2:127" s="6" customFormat="1">
      <c r="B302" s="24"/>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s="28"/>
      <c r="DK302" s="28"/>
      <c r="DL302" s="28"/>
      <c r="DM302" s="28"/>
      <c r="DN302" s="28"/>
      <c r="DO302" s="28"/>
      <c r="DP302" s="28"/>
      <c r="DQ302" s="28"/>
      <c r="DR302" s="28"/>
      <c r="DS302" s="28"/>
      <c r="DT302" s="28"/>
      <c r="DU302" s="28"/>
      <c r="DV302" s="28"/>
      <c r="DW302" s="28"/>
    </row>
    <row r="303" spans="2:127" s="6" customFormat="1">
      <c r="B303" s="24"/>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s="28"/>
      <c r="DK303" s="28"/>
      <c r="DL303" s="28"/>
      <c r="DM303" s="28"/>
      <c r="DN303" s="28"/>
      <c r="DO303" s="28"/>
      <c r="DP303" s="28"/>
      <c r="DQ303" s="28"/>
      <c r="DR303" s="28"/>
      <c r="DS303" s="28"/>
      <c r="DT303" s="28"/>
      <c r="DU303" s="28"/>
      <c r="DV303" s="28"/>
      <c r="DW303" s="28"/>
    </row>
    <row r="304" spans="2:127" s="6" customFormat="1">
      <c r="B304" s="24"/>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s="28"/>
      <c r="DK304" s="28"/>
      <c r="DL304" s="28"/>
      <c r="DM304" s="28"/>
      <c r="DN304" s="28"/>
      <c r="DO304" s="28"/>
      <c r="DP304" s="28"/>
      <c r="DQ304" s="28"/>
      <c r="DR304" s="28"/>
      <c r="DS304" s="28"/>
      <c r="DT304" s="28"/>
      <c r="DU304" s="28"/>
      <c r="DV304" s="28"/>
      <c r="DW304" s="28"/>
    </row>
    <row r="305" spans="2:127" s="6" customFormat="1">
      <c r="B305" s="24"/>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s="28"/>
      <c r="DK305" s="28"/>
      <c r="DL305" s="28"/>
      <c r="DM305" s="28"/>
      <c r="DN305" s="28"/>
      <c r="DO305" s="28"/>
      <c r="DP305" s="28"/>
      <c r="DQ305" s="28"/>
      <c r="DR305" s="28"/>
      <c r="DS305" s="28"/>
      <c r="DT305" s="28"/>
      <c r="DU305" s="28"/>
      <c r="DV305" s="28"/>
      <c r="DW305" s="28"/>
    </row>
    <row r="306" spans="2:127" s="6" customFormat="1">
      <c r="B306" s="24"/>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s="28"/>
      <c r="DK306" s="28"/>
      <c r="DL306" s="28"/>
      <c r="DM306" s="28"/>
      <c r="DN306" s="28"/>
      <c r="DO306" s="28"/>
      <c r="DP306" s="28"/>
      <c r="DQ306" s="28"/>
      <c r="DR306" s="28"/>
      <c r="DS306" s="28"/>
      <c r="DT306" s="28"/>
      <c r="DU306" s="28"/>
      <c r="DV306" s="28"/>
      <c r="DW306" s="28"/>
    </row>
    <row r="307" spans="2:127" s="6" customFormat="1">
      <c r="B307" s="24"/>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s="28"/>
      <c r="DK307" s="28"/>
      <c r="DL307" s="28"/>
      <c r="DM307" s="28"/>
      <c r="DN307" s="28"/>
      <c r="DO307" s="28"/>
      <c r="DP307" s="28"/>
      <c r="DQ307" s="28"/>
      <c r="DR307" s="28"/>
      <c r="DS307" s="28"/>
      <c r="DT307" s="28"/>
      <c r="DU307" s="28"/>
      <c r="DV307" s="28"/>
      <c r="DW307" s="28"/>
    </row>
    <row r="308" spans="2:127" s="6" customFormat="1">
      <c r="B308" s="24"/>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s="28"/>
      <c r="DK308" s="28"/>
      <c r="DL308" s="28"/>
      <c r="DM308" s="28"/>
      <c r="DN308" s="28"/>
      <c r="DO308" s="28"/>
      <c r="DP308" s="28"/>
      <c r="DQ308" s="28"/>
      <c r="DR308" s="28"/>
      <c r="DS308" s="28"/>
      <c r="DT308" s="28"/>
      <c r="DU308" s="28"/>
      <c r="DV308" s="28"/>
      <c r="DW308" s="28"/>
    </row>
    <row r="309" spans="2:127" s="6" customFormat="1">
      <c r="B309" s="24"/>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s="28"/>
      <c r="DK309" s="28"/>
      <c r="DL309" s="28"/>
      <c r="DM309" s="28"/>
      <c r="DN309" s="28"/>
      <c r="DO309" s="28"/>
      <c r="DP309" s="28"/>
      <c r="DQ309" s="28"/>
      <c r="DR309" s="28"/>
      <c r="DS309" s="28"/>
      <c r="DT309" s="28"/>
      <c r="DU309" s="28"/>
      <c r="DV309" s="28"/>
      <c r="DW309" s="28"/>
    </row>
    <row r="310" spans="2:127" s="6" customFormat="1">
      <c r="B310" s="24"/>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s="28"/>
      <c r="DK310" s="28"/>
      <c r="DL310" s="28"/>
      <c r="DM310" s="28"/>
      <c r="DN310" s="28"/>
      <c r="DO310" s="28"/>
      <c r="DP310" s="28"/>
      <c r="DQ310" s="28"/>
      <c r="DR310" s="28"/>
      <c r="DS310" s="28"/>
      <c r="DT310" s="28"/>
      <c r="DU310" s="28"/>
      <c r="DV310" s="28"/>
      <c r="DW310" s="28"/>
    </row>
    <row r="311" spans="2:127" s="6" customFormat="1">
      <c r="B311" s="24"/>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s="28"/>
      <c r="DK311" s="28"/>
      <c r="DL311" s="28"/>
      <c r="DM311" s="28"/>
      <c r="DN311" s="28"/>
      <c r="DO311" s="28"/>
      <c r="DP311" s="28"/>
      <c r="DQ311" s="28"/>
      <c r="DR311" s="28"/>
      <c r="DS311" s="28"/>
      <c r="DT311" s="28"/>
      <c r="DU311" s="28"/>
      <c r="DV311" s="28"/>
      <c r="DW311" s="28"/>
    </row>
    <row r="312" spans="2:127" s="6" customFormat="1">
      <c r="B312" s="24"/>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s="28"/>
      <c r="DK312" s="28"/>
      <c r="DL312" s="28"/>
      <c r="DM312" s="28"/>
      <c r="DN312" s="28"/>
      <c r="DO312" s="28"/>
      <c r="DP312" s="28"/>
      <c r="DQ312" s="28"/>
      <c r="DR312" s="28"/>
      <c r="DS312" s="28"/>
      <c r="DT312" s="28"/>
      <c r="DU312" s="28"/>
      <c r="DV312" s="28"/>
      <c r="DW312" s="28"/>
    </row>
    <row r="313" spans="2:127" s="6" customFormat="1">
      <c r="B313" s="24"/>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s="28"/>
      <c r="DK313" s="28"/>
      <c r="DL313" s="28"/>
      <c r="DM313" s="28"/>
      <c r="DN313" s="28"/>
      <c r="DO313" s="28"/>
      <c r="DP313" s="28"/>
      <c r="DQ313" s="28"/>
      <c r="DR313" s="28"/>
      <c r="DS313" s="28"/>
      <c r="DT313" s="28"/>
      <c r="DU313" s="28"/>
      <c r="DV313" s="28"/>
      <c r="DW313" s="28"/>
    </row>
    <row r="314" spans="2:127" s="6" customFormat="1">
      <c r="B314" s="24"/>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s="28"/>
      <c r="DK314" s="28"/>
      <c r="DL314" s="28"/>
      <c r="DM314" s="28"/>
      <c r="DN314" s="28"/>
      <c r="DO314" s="28"/>
      <c r="DP314" s="28"/>
      <c r="DQ314" s="28"/>
      <c r="DR314" s="28"/>
      <c r="DS314" s="28"/>
      <c r="DT314" s="28"/>
      <c r="DU314" s="28"/>
      <c r="DV314" s="28"/>
      <c r="DW314" s="28"/>
    </row>
    <row r="315" spans="2:127" s="6" customFormat="1">
      <c r="B315" s="24"/>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s="28"/>
      <c r="DK315" s="28"/>
      <c r="DL315" s="28"/>
      <c r="DM315" s="28"/>
      <c r="DN315" s="28"/>
      <c r="DO315" s="28"/>
      <c r="DP315" s="28"/>
      <c r="DQ315" s="28"/>
      <c r="DR315" s="28"/>
      <c r="DS315" s="28"/>
      <c r="DT315" s="28"/>
      <c r="DU315" s="28"/>
      <c r="DV315" s="28"/>
      <c r="DW315" s="28"/>
    </row>
    <row r="316" spans="2:127" s="6" customFormat="1">
      <c r="B316" s="24"/>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s="28"/>
      <c r="DK316" s="28"/>
      <c r="DL316" s="28"/>
      <c r="DM316" s="28"/>
      <c r="DN316" s="28"/>
      <c r="DO316" s="28"/>
      <c r="DP316" s="28"/>
      <c r="DQ316" s="28"/>
      <c r="DR316" s="28"/>
      <c r="DS316" s="28"/>
      <c r="DT316" s="28"/>
      <c r="DU316" s="28"/>
      <c r="DV316" s="28"/>
      <c r="DW316" s="28"/>
    </row>
    <row r="317" spans="2:127" s="6" customFormat="1">
      <c r="B317" s="24"/>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s="28"/>
      <c r="DK317" s="28"/>
      <c r="DL317" s="28"/>
      <c r="DM317" s="28"/>
      <c r="DN317" s="28"/>
      <c r="DO317" s="28"/>
      <c r="DP317" s="28"/>
      <c r="DQ317" s="28"/>
      <c r="DR317" s="28"/>
      <c r="DS317" s="28"/>
      <c r="DT317" s="28"/>
      <c r="DU317" s="28"/>
      <c r="DV317" s="28"/>
      <c r="DW317" s="28"/>
    </row>
    <row r="318" spans="2:127" s="6" customFormat="1">
      <c r="B318" s="24"/>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s="28"/>
      <c r="DK318" s="28"/>
      <c r="DL318" s="28"/>
      <c r="DM318" s="28"/>
      <c r="DN318" s="28"/>
      <c r="DO318" s="28"/>
      <c r="DP318" s="28"/>
      <c r="DQ318" s="28"/>
      <c r="DR318" s="28"/>
      <c r="DS318" s="28"/>
      <c r="DT318" s="28"/>
      <c r="DU318" s="28"/>
      <c r="DV318" s="28"/>
      <c r="DW318" s="28"/>
    </row>
    <row r="319" spans="2:127" s="6" customFormat="1">
      <c r="B319" s="24"/>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s="28"/>
      <c r="DK319" s="28"/>
      <c r="DL319" s="28"/>
      <c r="DM319" s="28"/>
      <c r="DN319" s="28"/>
      <c r="DO319" s="28"/>
      <c r="DP319" s="28"/>
      <c r="DQ319" s="28"/>
      <c r="DR319" s="28"/>
      <c r="DS319" s="28"/>
      <c r="DT319" s="28"/>
      <c r="DU319" s="28"/>
      <c r="DV319" s="28"/>
      <c r="DW319" s="28"/>
    </row>
    <row r="320" spans="2:127" s="6" customFormat="1">
      <c r="B320" s="24"/>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s="28"/>
      <c r="DK320" s="28"/>
      <c r="DL320" s="28"/>
      <c r="DM320" s="28"/>
      <c r="DN320" s="28"/>
      <c r="DO320" s="28"/>
      <c r="DP320" s="28"/>
      <c r="DQ320" s="28"/>
      <c r="DR320" s="28"/>
      <c r="DS320" s="28"/>
      <c r="DT320" s="28"/>
      <c r="DU320" s="28"/>
      <c r="DV320" s="28"/>
      <c r="DW320" s="28"/>
    </row>
    <row r="321" spans="2:127" s="6" customFormat="1">
      <c r="B321" s="24"/>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s="28"/>
      <c r="DK321" s="28"/>
      <c r="DL321" s="28"/>
      <c r="DM321" s="28"/>
      <c r="DN321" s="28"/>
      <c r="DO321" s="28"/>
      <c r="DP321" s="28"/>
      <c r="DQ321" s="28"/>
      <c r="DR321" s="28"/>
      <c r="DS321" s="28"/>
      <c r="DT321" s="28"/>
      <c r="DU321" s="28"/>
      <c r="DV321" s="28"/>
      <c r="DW321" s="28"/>
    </row>
    <row r="322" spans="2:127" s="6" customFormat="1">
      <c r="B322" s="24"/>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s="28"/>
      <c r="DK322" s="28"/>
      <c r="DL322" s="28"/>
      <c r="DM322" s="28"/>
      <c r="DN322" s="28"/>
      <c r="DO322" s="28"/>
      <c r="DP322" s="28"/>
      <c r="DQ322" s="28"/>
      <c r="DR322" s="28"/>
      <c r="DS322" s="28"/>
      <c r="DT322" s="28"/>
      <c r="DU322" s="28"/>
      <c r="DV322" s="28"/>
      <c r="DW322" s="28"/>
    </row>
    <row r="323" spans="2:127" s="6" customFormat="1">
      <c r="B323" s="24"/>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s="28"/>
      <c r="DK323" s="28"/>
      <c r="DL323" s="28"/>
      <c r="DM323" s="28"/>
      <c r="DN323" s="28"/>
      <c r="DO323" s="28"/>
      <c r="DP323" s="28"/>
      <c r="DQ323" s="28"/>
      <c r="DR323" s="28"/>
      <c r="DS323" s="28"/>
      <c r="DT323" s="28"/>
      <c r="DU323" s="28"/>
      <c r="DV323" s="28"/>
      <c r="DW323" s="28"/>
    </row>
    <row r="324" spans="2:127" s="6" customFormat="1">
      <c r="B324" s="24"/>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s="28"/>
      <c r="DK324" s="28"/>
      <c r="DL324" s="28"/>
      <c r="DM324" s="28"/>
      <c r="DN324" s="28"/>
      <c r="DO324" s="28"/>
      <c r="DP324" s="28"/>
      <c r="DQ324" s="28"/>
      <c r="DR324" s="28"/>
      <c r="DS324" s="28"/>
      <c r="DT324" s="28"/>
      <c r="DU324" s="28"/>
      <c r="DV324" s="28"/>
      <c r="DW324" s="28"/>
    </row>
    <row r="325" spans="2:127" s="6" customFormat="1">
      <c r="B325" s="24"/>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s="28"/>
      <c r="DK325" s="28"/>
      <c r="DL325" s="28"/>
      <c r="DM325" s="28"/>
      <c r="DN325" s="28"/>
      <c r="DO325" s="28"/>
      <c r="DP325" s="28"/>
      <c r="DQ325" s="28"/>
      <c r="DR325" s="28"/>
      <c r="DS325" s="28"/>
      <c r="DT325" s="28"/>
      <c r="DU325" s="28"/>
      <c r="DV325" s="28"/>
      <c r="DW325" s="28"/>
    </row>
    <row r="326" spans="2:127" s="6" customFormat="1">
      <c r="B326" s="24"/>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s="28"/>
      <c r="DK326" s="28"/>
      <c r="DL326" s="28"/>
      <c r="DM326" s="28"/>
      <c r="DN326" s="28"/>
      <c r="DO326" s="28"/>
      <c r="DP326" s="28"/>
      <c r="DQ326" s="28"/>
      <c r="DR326" s="28"/>
      <c r="DS326" s="28"/>
      <c r="DT326" s="28"/>
      <c r="DU326" s="28"/>
      <c r="DV326" s="28"/>
      <c r="DW326" s="28"/>
    </row>
    <row r="327" spans="2:127" s="6" customFormat="1">
      <c r="B327" s="24"/>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s="28"/>
      <c r="DK327" s="28"/>
      <c r="DL327" s="28"/>
      <c r="DM327" s="28"/>
      <c r="DN327" s="28"/>
      <c r="DO327" s="28"/>
      <c r="DP327" s="28"/>
      <c r="DQ327" s="28"/>
      <c r="DR327" s="28"/>
      <c r="DS327" s="28"/>
      <c r="DT327" s="28"/>
      <c r="DU327" s="28"/>
      <c r="DV327" s="28"/>
      <c r="DW327" s="28"/>
    </row>
    <row r="328" spans="2:127" s="6" customFormat="1">
      <c r="B328" s="24"/>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s="28"/>
      <c r="DK328" s="28"/>
      <c r="DL328" s="28"/>
      <c r="DM328" s="28"/>
      <c r="DN328" s="28"/>
      <c r="DO328" s="28"/>
      <c r="DP328" s="28"/>
      <c r="DQ328" s="28"/>
      <c r="DR328" s="28"/>
      <c r="DS328" s="28"/>
      <c r="DT328" s="28"/>
      <c r="DU328" s="28"/>
      <c r="DV328" s="28"/>
      <c r="DW328" s="28"/>
    </row>
    <row r="329" spans="2:127" s="6" customFormat="1">
      <c r="B329" s="24"/>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s="28"/>
      <c r="DK329" s="28"/>
      <c r="DL329" s="28"/>
      <c r="DM329" s="28"/>
      <c r="DN329" s="28"/>
      <c r="DO329" s="28"/>
      <c r="DP329" s="28"/>
      <c r="DQ329" s="28"/>
      <c r="DR329" s="28"/>
      <c r="DS329" s="28"/>
      <c r="DT329" s="28"/>
      <c r="DU329" s="28"/>
      <c r="DV329" s="28"/>
      <c r="DW329" s="28"/>
    </row>
    <row r="330" spans="2:127" s="6" customFormat="1">
      <c r="B330" s="24"/>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s="28"/>
      <c r="DK330" s="28"/>
      <c r="DL330" s="28"/>
      <c r="DM330" s="28"/>
      <c r="DN330" s="28"/>
      <c r="DO330" s="28"/>
      <c r="DP330" s="28"/>
      <c r="DQ330" s="28"/>
      <c r="DR330" s="28"/>
      <c r="DS330" s="28"/>
      <c r="DT330" s="28"/>
      <c r="DU330" s="28"/>
      <c r="DV330" s="28"/>
      <c r="DW330" s="28"/>
    </row>
    <row r="331" spans="2:127" s="6" customFormat="1">
      <c r="B331" s="24"/>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s="28"/>
      <c r="DK331" s="28"/>
      <c r="DL331" s="28"/>
      <c r="DM331" s="28"/>
      <c r="DN331" s="28"/>
      <c r="DO331" s="28"/>
      <c r="DP331" s="28"/>
      <c r="DQ331" s="28"/>
      <c r="DR331" s="28"/>
      <c r="DS331" s="28"/>
      <c r="DT331" s="28"/>
      <c r="DU331" s="28"/>
      <c r="DV331" s="28"/>
      <c r="DW331" s="28"/>
    </row>
    <row r="332" spans="2:127" s="6" customFormat="1">
      <c r="B332" s="24"/>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s="28"/>
      <c r="DK332" s="28"/>
      <c r="DL332" s="28"/>
      <c r="DM332" s="28"/>
      <c r="DN332" s="28"/>
      <c r="DO332" s="28"/>
      <c r="DP332" s="28"/>
      <c r="DQ332" s="28"/>
      <c r="DR332" s="28"/>
      <c r="DS332" s="28"/>
      <c r="DT332" s="28"/>
      <c r="DU332" s="28"/>
      <c r="DV332" s="28"/>
      <c r="DW332" s="28"/>
    </row>
    <row r="333" spans="2:127" s="6" customFormat="1">
      <c r="B333" s="24"/>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s="28"/>
      <c r="DK333" s="28"/>
      <c r="DL333" s="28"/>
      <c r="DM333" s="28"/>
      <c r="DN333" s="28"/>
      <c r="DO333" s="28"/>
      <c r="DP333" s="28"/>
      <c r="DQ333" s="28"/>
      <c r="DR333" s="28"/>
      <c r="DS333" s="28"/>
      <c r="DT333" s="28"/>
      <c r="DU333" s="28"/>
      <c r="DV333" s="28"/>
      <c r="DW333" s="28"/>
    </row>
    <row r="334" spans="2:127" s="6" customFormat="1">
      <c r="B334" s="24"/>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s="28"/>
      <c r="DK334" s="28"/>
      <c r="DL334" s="28"/>
      <c r="DM334" s="28"/>
      <c r="DN334" s="28"/>
      <c r="DO334" s="28"/>
      <c r="DP334" s="28"/>
      <c r="DQ334" s="28"/>
      <c r="DR334" s="28"/>
      <c r="DS334" s="28"/>
      <c r="DT334" s="28"/>
      <c r="DU334" s="28"/>
      <c r="DV334" s="28"/>
      <c r="DW334" s="28"/>
    </row>
    <row r="335" spans="2:127" s="6" customFormat="1">
      <c r="B335" s="24"/>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s="28"/>
      <c r="DK335" s="28"/>
      <c r="DL335" s="28"/>
      <c r="DM335" s="28"/>
      <c r="DN335" s="28"/>
      <c r="DO335" s="28"/>
      <c r="DP335" s="28"/>
      <c r="DQ335" s="28"/>
      <c r="DR335" s="28"/>
      <c r="DS335" s="28"/>
      <c r="DT335" s="28"/>
      <c r="DU335" s="28"/>
      <c r="DV335" s="28"/>
      <c r="DW335" s="28"/>
    </row>
    <row r="336" spans="2:127" s="6" customFormat="1">
      <c r="B336" s="24"/>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s="28"/>
      <c r="DK336" s="28"/>
      <c r="DL336" s="28"/>
      <c r="DM336" s="28"/>
      <c r="DN336" s="28"/>
      <c r="DO336" s="28"/>
      <c r="DP336" s="28"/>
      <c r="DQ336" s="28"/>
      <c r="DR336" s="28"/>
      <c r="DS336" s="28"/>
      <c r="DT336" s="28"/>
      <c r="DU336" s="28"/>
      <c r="DV336" s="28"/>
      <c r="DW336" s="28"/>
    </row>
    <row r="337" spans="2:127" s="6" customFormat="1">
      <c r="B337" s="24"/>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s="28"/>
      <c r="DK337" s="28"/>
      <c r="DL337" s="28"/>
      <c r="DM337" s="28"/>
      <c r="DN337" s="28"/>
      <c r="DO337" s="28"/>
      <c r="DP337" s="28"/>
      <c r="DQ337" s="28"/>
      <c r="DR337" s="28"/>
      <c r="DS337" s="28"/>
      <c r="DT337" s="28"/>
      <c r="DU337" s="28"/>
      <c r="DV337" s="28"/>
      <c r="DW337" s="28"/>
    </row>
    <row r="338" spans="2:127" s="6" customFormat="1">
      <c r="B338" s="24"/>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s="28"/>
      <c r="DK338" s="28"/>
      <c r="DL338" s="28"/>
      <c r="DM338" s="28"/>
      <c r="DN338" s="28"/>
      <c r="DO338" s="28"/>
      <c r="DP338" s="28"/>
      <c r="DQ338" s="28"/>
      <c r="DR338" s="28"/>
      <c r="DS338" s="28"/>
      <c r="DT338" s="28"/>
      <c r="DU338" s="28"/>
      <c r="DV338" s="28"/>
      <c r="DW338" s="28"/>
    </row>
    <row r="339" spans="2:127" s="6" customFormat="1">
      <c r="B339" s="24"/>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s="28"/>
      <c r="DK339" s="28"/>
      <c r="DL339" s="28"/>
      <c r="DM339" s="28"/>
      <c r="DN339" s="28"/>
      <c r="DO339" s="28"/>
      <c r="DP339" s="28"/>
      <c r="DQ339" s="28"/>
      <c r="DR339" s="28"/>
      <c r="DS339" s="28"/>
      <c r="DT339" s="28"/>
      <c r="DU339" s="28"/>
      <c r="DV339" s="28"/>
      <c r="DW339" s="28"/>
    </row>
    <row r="340" spans="2:127" s="6" customFormat="1">
      <c r="B340" s="24"/>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s="28"/>
      <c r="DK340" s="28"/>
      <c r="DL340" s="28"/>
      <c r="DM340" s="28"/>
      <c r="DN340" s="28"/>
      <c r="DO340" s="28"/>
      <c r="DP340" s="28"/>
      <c r="DQ340" s="28"/>
      <c r="DR340" s="28"/>
      <c r="DS340" s="28"/>
      <c r="DT340" s="28"/>
      <c r="DU340" s="28"/>
      <c r="DV340" s="28"/>
      <c r="DW340" s="28"/>
    </row>
    <row r="341" spans="2:127" s="6" customFormat="1">
      <c r="B341" s="24"/>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s="28"/>
      <c r="DK341" s="28"/>
      <c r="DL341" s="28"/>
      <c r="DM341" s="28"/>
      <c r="DN341" s="28"/>
      <c r="DO341" s="28"/>
      <c r="DP341" s="28"/>
      <c r="DQ341" s="28"/>
      <c r="DR341" s="28"/>
      <c r="DS341" s="28"/>
      <c r="DT341" s="28"/>
      <c r="DU341" s="28"/>
      <c r="DV341" s="28"/>
      <c r="DW341" s="28"/>
    </row>
    <row r="342" spans="2:127" s="6" customFormat="1">
      <c r="B342" s="24"/>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s="28"/>
      <c r="DK342" s="28"/>
      <c r="DL342" s="28"/>
      <c r="DM342" s="28"/>
      <c r="DN342" s="28"/>
      <c r="DO342" s="28"/>
      <c r="DP342" s="28"/>
      <c r="DQ342" s="28"/>
      <c r="DR342" s="28"/>
      <c r="DS342" s="28"/>
      <c r="DT342" s="28"/>
      <c r="DU342" s="28"/>
      <c r="DV342" s="28"/>
      <c r="DW342" s="28"/>
    </row>
    <row r="343" spans="2:127" s="6" customFormat="1">
      <c r="B343" s="24"/>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s="28"/>
      <c r="DK343" s="28"/>
      <c r="DL343" s="28"/>
      <c r="DM343" s="28"/>
      <c r="DN343" s="28"/>
      <c r="DO343" s="28"/>
      <c r="DP343" s="28"/>
      <c r="DQ343" s="28"/>
      <c r="DR343" s="28"/>
      <c r="DS343" s="28"/>
      <c r="DT343" s="28"/>
      <c r="DU343" s="28"/>
      <c r="DV343" s="28"/>
      <c r="DW343" s="28"/>
    </row>
    <row r="344" spans="2:127" s="6" customFormat="1">
      <c r="B344" s="24"/>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s="28"/>
      <c r="DK344" s="28"/>
      <c r="DL344" s="28"/>
      <c r="DM344" s="28"/>
      <c r="DN344" s="28"/>
      <c r="DO344" s="28"/>
      <c r="DP344" s="28"/>
      <c r="DQ344" s="28"/>
      <c r="DR344" s="28"/>
      <c r="DS344" s="28"/>
      <c r="DT344" s="28"/>
      <c r="DU344" s="28"/>
      <c r="DV344" s="28"/>
      <c r="DW344" s="28"/>
    </row>
    <row r="345" spans="2:127" s="6" customFormat="1">
      <c r="B345" s="24"/>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s="28"/>
      <c r="DK345" s="28"/>
      <c r="DL345" s="28"/>
      <c r="DM345" s="28"/>
      <c r="DN345" s="28"/>
      <c r="DO345" s="28"/>
      <c r="DP345" s="28"/>
      <c r="DQ345" s="28"/>
      <c r="DR345" s="28"/>
      <c r="DS345" s="28"/>
      <c r="DT345" s="28"/>
      <c r="DU345" s="28"/>
      <c r="DV345" s="28"/>
      <c r="DW345" s="28"/>
    </row>
    <row r="346" spans="2:127" s="6" customFormat="1">
      <c r="B346" s="24"/>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s="28"/>
      <c r="DK346" s="28"/>
      <c r="DL346" s="28"/>
      <c r="DM346" s="28"/>
      <c r="DN346" s="28"/>
      <c r="DO346" s="28"/>
      <c r="DP346" s="28"/>
      <c r="DQ346" s="28"/>
      <c r="DR346" s="28"/>
      <c r="DS346" s="28"/>
      <c r="DT346" s="28"/>
      <c r="DU346" s="28"/>
      <c r="DV346" s="28"/>
      <c r="DW346" s="28"/>
    </row>
    <row r="347" spans="2:127" s="6" customFormat="1">
      <c r="B347" s="24"/>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s="28"/>
      <c r="DK347" s="28"/>
      <c r="DL347" s="28"/>
      <c r="DM347" s="28"/>
      <c r="DN347" s="28"/>
      <c r="DO347" s="28"/>
      <c r="DP347" s="28"/>
      <c r="DQ347" s="28"/>
      <c r="DR347" s="28"/>
      <c r="DS347" s="28"/>
      <c r="DT347" s="28"/>
      <c r="DU347" s="28"/>
      <c r="DV347" s="28"/>
      <c r="DW347" s="28"/>
    </row>
    <row r="348" spans="2:127" s="6" customFormat="1">
      <c r="B348" s="24"/>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s="28"/>
      <c r="DK348" s="28"/>
      <c r="DL348" s="28"/>
      <c r="DM348" s="28"/>
      <c r="DN348" s="28"/>
      <c r="DO348" s="28"/>
      <c r="DP348" s="28"/>
      <c r="DQ348" s="28"/>
      <c r="DR348" s="28"/>
      <c r="DS348" s="28"/>
      <c r="DT348" s="28"/>
      <c r="DU348" s="28"/>
      <c r="DV348" s="28"/>
      <c r="DW348" s="28"/>
    </row>
    <row r="349" spans="2:127" s="6" customFormat="1">
      <c r="B349" s="24"/>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s="28"/>
      <c r="DK349" s="28"/>
      <c r="DL349" s="28"/>
      <c r="DM349" s="28"/>
      <c r="DN349" s="28"/>
      <c r="DO349" s="28"/>
      <c r="DP349" s="28"/>
      <c r="DQ349" s="28"/>
      <c r="DR349" s="28"/>
      <c r="DS349" s="28"/>
      <c r="DT349" s="28"/>
      <c r="DU349" s="28"/>
      <c r="DV349" s="28"/>
      <c r="DW349" s="28"/>
    </row>
    <row r="350" spans="2:127" s="6" customFormat="1">
      <c r="B350" s="24"/>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s="28"/>
      <c r="DK350" s="28"/>
      <c r="DL350" s="28"/>
      <c r="DM350" s="28"/>
      <c r="DN350" s="28"/>
      <c r="DO350" s="28"/>
      <c r="DP350" s="28"/>
      <c r="DQ350" s="28"/>
      <c r="DR350" s="28"/>
      <c r="DS350" s="28"/>
      <c r="DT350" s="28"/>
      <c r="DU350" s="28"/>
      <c r="DV350" s="28"/>
      <c r="DW350" s="28"/>
    </row>
    <row r="351" spans="2:127" s="6" customFormat="1">
      <c r="B351" s="24"/>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s="28"/>
      <c r="DK351" s="28"/>
      <c r="DL351" s="28"/>
      <c r="DM351" s="28"/>
      <c r="DN351" s="28"/>
      <c r="DO351" s="28"/>
      <c r="DP351" s="28"/>
      <c r="DQ351" s="28"/>
      <c r="DR351" s="28"/>
      <c r="DS351" s="28"/>
      <c r="DT351" s="28"/>
      <c r="DU351" s="28"/>
      <c r="DV351" s="28"/>
      <c r="DW351" s="28"/>
    </row>
    <row r="352" spans="2:127" s="6" customFormat="1">
      <c r="B352" s="24"/>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s="28"/>
      <c r="DK352" s="28"/>
      <c r="DL352" s="28"/>
      <c r="DM352" s="28"/>
      <c r="DN352" s="28"/>
      <c r="DO352" s="28"/>
      <c r="DP352" s="28"/>
      <c r="DQ352" s="28"/>
      <c r="DR352" s="28"/>
      <c r="DS352" s="28"/>
      <c r="DT352" s="28"/>
      <c r="DU352" s="28"/>
      <c r="DV352" s="28"/>
      <c r="DW352" s="28"/>
    </row>
    <row r="353" spans="2:127" s="6" customFormat="1">
      <c r="B353" s="24"/>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s="28"/>
      <c r="DK353" s="28"/>
      <c r="DL353" s="28"/>
      <c r="DM353" s="28"/>
      <c r="DN353" s="28"/>
      <c r="DO353" s="28"/>
      <c r="DP353" s="28"/>
      <c r="DQ353" s="28"/>
      <c r="DR353" s="28"/>
      <c r="DS353" s="28"/>
      <c r="DT353" s="28"/>
      <c r="DU353" s="28"/>
      <c r="DV353" s="28"/>
      <c r="DW353" s="28"/>
    </row>
    <row r="354" spans="2:127" s="6" customFormat="1">
      <c r="B354" s="24"/>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s="28"/>
      <c r="DK354" s="28"/>
      <c r="DL354" s="28"/>
      <c r="DM354" s="28"/>
      <c r="DN354" s="28"/>
      <c r="DO354" s="28"/>
      <c r="DP354" s="28"/>
      <c r="DQ354" s="28"/>
      <c r="DR354" s="28"/>
      <c r="DS354" s="28"/>
      <c r="DT354" s="28"/>
      <c r="DU354" s="28"/>
      <c r="DV354" s="28"/>
      <c r="DW354" s="28"/>
    </row>
    <row r="355" spans="2:127" s="6" customFormat="1">
      <c r="B355" s="24"/>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s="28"/>
      <c r="DK355" s="28"/>
      <c r="DL355" s="28"/>
      <c r="DM355" s="28"/>
      <c r="DN355" s="28"/>
      <c r="DO355" s="28"/>
      <c r="DP355" s="28"/>
      <c r="DQ355" s="28"/>
      <c r="DR355" s="28"/>
      <c r="DS355" s="28"/>
      <c r="DT355" s="28"/>
      <c r="DU355" s="28"/>
      <c r="DV355" s="28"/>
      <c r="DW355" s="28"/>
    </row>
    <row r="356" spans="2:127" s="6" customFormat="1">
      <c r="B356" s="24"/>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s="28"/>
      <c r="DK356" s="28"/>
      <c r="DL356" s="28"/>
      <c r="DM356" s="28"/>
      <c r="DN356" s="28"/>
      <c r="DO356" s="28"/>
      <c r="DP356" s="28"/>
      <c r="DQ356" s="28"/>
      <c r="DR356" s="28"/>
      <c r="DS356" s="28"/>
      <c r="DT356" s="28"/>
      <c r="DU356" s="28"/>
      <c r="DV356" s="28"/>
      <c r="DW356" s="28"/>
    </row>
    <row r="357" spans="2:127" s="6" customFormat="1">
      <c r="B357" s="24"/>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s="28"/>
      <c r="DK357" s="28"/>
      <c r="DL357" s="28"/>
      <c r="DM357" s="28"/>
      <c r="DN357" s="28"/>
      <c r="DO357" s="28"/>
      <c r="DP357" s="28"/>
      <c r="DQ357" s="28"/>
      <c r="DR357" s="28"/>
      <c r="DS357" s="28"/>
      <c r="DT357" s="28"/>
      <c r="DU357" s="28"/>
      <c r="DV357" s="28"/>
      <c r="DW357" s="28"/>
    </row>
    <row r="358" spans="2:127" s="6" customFormat="1">
      <c r="B358" s="24"/>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s="28"/>
      <c r="DK358" s="28"/>
      <c r="DL358" s="28"/>
      <c r="DM358" s="28"/>
      <c r="DN358" s="28"/>
      <c r="DO358" s="28"/>
      <c r="DP358" s="28"/>
      <c r="DQ358" s="28"/>
      <c r="DR358" s="28"/>
      <c r="DS358" s="28"/>
      <c r="DT358" s="28"/>
      <c r="DU358" s="28"/>
      <c r="DV358" s="28"/>
      <c r="DW358" s="28"/>
    </row>
    <row r="359" spans="2:127" s="6" customFormat="1">
      <c r="B359" s="24"/>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s="28"/>
      <c r="DK359" s="28"/>
      <c r="DL359" s="28"/>
      <c r="DM359" s="28"/>
      <c r="DN359" s="28"/>
      <c r="DO359" s="28"/>
      <c r="DP359" s="28"/>
      <c r="DQ359" s="28"/>
      <c r="DR359" s="28"/>
      <c r="DS359" s="28"/>
      <c r="DT359" s="28"/>
      <c r="DU359" s="28"/>
      <c r="DV359" s="28"/>
      <c r="DW359" s="28"/>
    </row>
    <row r="360" spans="2:127" s="6" customFormat="1">
      <c r="B360" s="24"/>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s="28"/>
      <c r="DK360" s="28"/>
      <c r="DL360" s="28"/>
      <c r="DM360" s="28"/>
      <c r="DN360" s="28"/>
      <c r="DO360" s="28"/>
      <c r="DP360" s="28"/>
      <c r="DQ360" s="28"/>
      <c r="DR360" s="28"/>
      <c r="DS360" s="28"/>
      <c r="DT360" s="28"/>
      <c r="DU360" s="28"/>
      <c r="DV360" s="28"/>
      <c r="DW360" s="28"/>
    </row>
    <row r="361" spans="2:127" s="6" customFormat="1">
      <c r="B361" s="24"/>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s="28"/>
      <c r="DK361" s="28"/>
      <c r="DL361" s="28"/>
      <c r="DM361" s="28"/>
      <c r="DN361" s="28"/>
      <c r="DO361" s="28"/>
      <c r="DP361" s="28"/>
      <c r="DQ361" s="28"/>
      <c r="DR361" s="28"/>
      <c r="DS361" s="28"/>
      <c r="DT361" s="28"/>
      <c r="DU361" s="28"/>
      <c r="DV361" s="28"/>
      <c r="DW361" s="28"/>
    </row>
    <row r="362" spans="2:127" s="6" customFormat="1">
      <c r="B362" s="24"/>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s="28"/>
      <c r="DK362" s="28"/>
      <c r="DL362" s="28"/>
      <c r="DM362" s="28"/>
      <c r="DN362" s="28"/>
      <c r="DO362" s="28"/>
      <c r="DP362" s="28"/>
      <c r="DQ362" s="28"/>
      <c r="DR362" s="28"/>
      <c r="DS362" s="28"/>
      <c r="DT362" s="28"/>
      <c r="DU362" s="28"/>
      <c r="DV362" s="28"/>
      <c r="DW362" s="28"/>
    </row>
    <row r="363" spans="2:127" s="6" customFormat="1">
      <c r="B363" s="24"/>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s="28"/>
      <c r="DK363" s="28"/>
      <c r="DL363" s="28"/>
      <c r="DM363" s="28"/>
      <c r="DN363" s="28"/>
      <c r="DO363" s="28"/>
      <c r="DP363" s="28"/>
      <c r="DQ363" s="28"/>
      <c r="DR363" s="28"/>
      <c r="DS363" s="28"/>
      <c r="DT363" s="28"/>
      <c r="DU363" s="28"/>
      <c r="DV363" s="28"/>
      <c r="DW363" s="28"/>
    </row>
    <row r="364" spans="2:127" s="6" customFormat="1">
      <c r="B364" s="24"/>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s="28"/>
      <c r="DK364" s="28"/>
      <c r="DL364" s="28"/>
      <c r="DM364" s="28"/>
      <c r="DN364" s="28"/>
      <c r="DO364" s="28"/>
      <c r="DP364" s="28"/>
      <c r="DQ364" s="28"/>
      <c r="DR364" s="28"/>
      <c r="DS364" s="28"/>
      <c r="DT364" s="28"/>
      <c r="DU364" s="28"/>
      <c r="DV364" s="28"/>
      <c r="DW364" s="28"/>
    </row>
    <row r="365" spans="2:127" s="6" customFormat="1">
      <c r="B365" s="24"/>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s="28"/>
      <c r="DK365" s="28"/>
      <c r="DL365" s="28"/>
      <c r="DM365" s="28"/>
      <c r="DN365" s="28"/>
      <c r="DO365" s="28"/>
      <c r="DP365" s="28"/>
      <c r="DQ365" s="28"/>
      <c r="DR365" s="28"/>
      <c r="DS365" s="28"/>
      <c r="DT365" s="28"/>
      <c r="DU365" s="28"/>
      <c r="DV365" s="28"/>
      <c r="DW365" s="28"/>
    </row>
    <row r="366" spans="2:127" s="6" customFormat="1">
      <c r="B366" s="24"/>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s="28"/>
      <c r="DK366" s="28"/>
      <c r="DL366" s="28"/>
      <c r="DM366" s="28"/>
      <c r="DN366" s="28"/>
      <c r="DO366" s="28"/>
      <c r="DP366" s="28"/>
      <c r="DQ366" s="28"/>
      <c r="DR366" s="28"/>
      <c r="DS366" s="28"/>
      <c r="DT366" s="28"/>
      <c r="DU366" s="28"/>
      <c r="DV366" s="28"/>
      <c r="DW366" s="28"/>
    </row>
    <row r="367" spans="2:127" s="6" customFormat="1">
      <c r="B367" s="24"/>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s="28"/>
      <c r="DK367" s="28"/>
      <c r="DL367" s="28"/>
      <c r="DM367" s="28"/>
      <c r="DN367" s="28"/>
      <c r="DO367" s="28"/>
      <c r="DP367" s="28"/>
      <c r="DQ367" s="28"/>
      <c r="DR367" s="28"/>
      <c r="DS367" s="28"/>
      <c r="DT367" s="28"/>
      <c r="DU367" s="28"/>
      <c r="DV367" s="28"/>
      <c r="DW367" s="28"/>
    </row>
    <row r="368" spans="2:127" s="6" customFormat="1">
      <c r="B368" s="24"/>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s="28"/>
      <c r="DK368" s="28"/>
      <c r="DL368" s="28"/>
      <c r="DM368" s="28"/>
      <c r="DN368" s="28"/>
      <c r="DO368" s="28"/>
      <c r="DP368" s="28"/>
      <c r="DQ368" s="28"/>
      <c r="DR368" s="28"/>
      <c r="DS368" s="28"/>
      <c r="DT368" s="28"/>
      <c r="DU368" s="28"/>
      <c r="DV368" s="28"/>
      <c r="DW368" s="28"/>
    </row>
    <row r="369" spans="2:127" s="6" customFormat="1">
      <c r="B369" s="24"/>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s="28"/>
      <c r="DK369" s="28"/>
      <c r="DL369" s="28"/>
      <c r="DM369" s="28"/>
      <c r="DN369" s="28"/>
      <c r="DO369" s="28"/>
      <c r="DP369" s="28"/>
      <c r="DQ369" s="28"/>
      <c r="DR369" s="28"/>
      <c r="DS369" s="28"/>
      <c r="DT369" s="28"/>
      <c r="DU369" s="28"/>
      <c r="DV369" s="28"/>
      <c r="DW369" s="28"/>
    </row>
    <row r="370" spans="2:127" s="6" customFormat="1">
      <c r="B370" s="24"/>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s="28"/>
      <c r="DK370" s="28"/>
      <c r="DL370" s="28"/>
      <c r="DM370" s="28"/>
      <c r="DN370" s="28"/>
      <c r="DO370" s="28"/>
      <c r="DP370" s="28"/>
      <c r="DQ370" s="28"/>
      <c r="DR370" s="28"/>
      <c r="DS370" s="28"/>
      <c r="DT370" s="28"/>
      <c r="DU370" s="28"/>
      <c r="DV370" s="28"/>
      <c r="DW370" s="28"/>
    </row>
    <row r="371" spans="2:127" s="6" customFormat="1">
      <c r="B371" s="24"/>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s="28"/>
      <c r="DK371" s="28"/>
      <c r="DL371" s="28"/>
      <c r="DM371" s="28"/>
      <c r="DN371" s="28"/>
      <c r="DO371" s="28"/>
      <c r="DP371" s="28"/>
      <c r="DQ371" s="28"/>
      <c r="DR371" s="28"/>
      <c r="DS371" s="28"/>
      <c r="DT371" s="28"/>
      <c r="DU371" s="28"/>
      <c r="DV371" s="28"/>
      <c r="DW371" s="28"/>
    </row>
    <row r="372" spans="2:127" s="6" customFormat="1">
      <c r="B372" s="24"/>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s="28"/>
      <c r="DK372" s="28"/>
      <c r="DL372" s="28"/>
      <c r="DM372" s="28"/>
      <c r="DN372" s="28"/>
      <c r="DO372" s="28"/>
      <c r="DP372" s="28"/>
      <c r="DQ372" s="28"/>
      <c r="DR372" s="28"/>
      <c r="DS372" s="28"/>
      <c r="DT372" s="28"/>
      <c r="DU372" s="28"/>
      <c r="DV372" s="28"/>
      <c r="DW372" s="28"/>
    </row>
    <row r="373" spans="2:127" s="6" customFormat="1">
      <c r="B373" s="24"/>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s="28"/>
      <c r="DK373" s="28"/>
      <c r="DL373" s="28"/>
      <c r="DM373" s="28"/>
      <c r="DN373" s="28"/>
      <c r="DO373" s="28"/>
      <c r="DP373" s="28"/>
      <c r="DQ373" s="28"/>
      <c r="DR373" s="28"/>
      <c r="DS373" s="28"/>
      <c r="DT373" s="28"/>
      <c r="DU373" s="28"/>
      <c r="DV373" s="28"/>
      <c r="DW373" s="28"/>
    </row>
    <row r="374" spans="2:127" s="6" customFormat="1">
      <c r="B374" s="24"/>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s="28"/>
      <c r="DK374" s="28"/>
      <c r="DL374" s="28"/>
      <c r="DM374" s="28"/>
      <c r="DN374" s="28"/>
      <c r="DO374" s="28"/>
      <c r="DP374" s="28"/>
      <c r="DQ374" s="28"/>
      <c r="DR374" s="28"/>
      <c r="DS374" s="28"/>
      <c r="DT374" s="28"/>
      <c r="DU374" s="28"/>
      <c r="DV374" s="28"/>
      <c r="DW374" s="28"/>
    </row>
    <row r="375" spans="2:127" s="6" customFormat="1">
      <c r="B375" s="24"/>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s="28"/>
      <c r="DK375" s="28"/>
      <c r="DL375" s="28"/>
      <c r="DM375" s="28"/>
      <c r="DN375" s="28"/>
      <c r="DO375" s="28"/>
      <c r="DP375" s="28"/>
      <c r="DQ375" s="28"/>
      <c r="DR375" s="28"/>
      <c r="DS375" s="28"/>
      <c r="DT375" s="28"/>
      <c r="DU375" s="28"/>
      <c r="DV375" s="28"/>
      <c r="DW375" s="28"/>
    </row>
    <row r="376" spans="2:127" s="6" customFormat="1">
      <c r="B376" s="24"/>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s="28"/>
      <c r="DK376" s="28"/>
      <c r="DL376" s="28"/>
      <c r="DM376" s="28"/>
      <c r="DN376" s="28"/>
      <c r="DO376" s="28"/>
      <c r="DP376" s="28"/>
      <c r="DQ376" s="28"/>
      <c r="DR376" s="28"/>
      <c r="DS376" s="28"/>
      <c r="DT376" s="28"/>
      <c r="DU376" s="28"/>
      <c r="DV376" s="28"/>
      <c r="DW376" s="28"/>
    </row>
    <row r="377" spans="2:127" s="6" customFormat="1">
      <c r="B377" s="24"/>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s="28"/>
      <c r="DK377" s="28"/>
      <c r="DL377" s="28"/>
      <c r="DM377" s="28"/>
      <c r="DN377" s="28"/>
      <c r="DO377" s="28"/>
      <c r="DP377" s="28"/>
      <c r="DQ377" s="28"/>
      <c r="DR377" s="28"/>
      <c r="DS377" s="28"/>
      <c r="DT377" s="28"/>
      <c r="DU377" s="28"/>
      <c r="DV377" s="28"/>
      <c r="DW377" s="28"/>
    </row>
    <row r="378" spans="2:127" s="6" customFormat="1">
      <c r="B378" s="24"/>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s="28"/>
      <c r="DK378" s="28"/>
      <c r="DL378" s="28"/>
      <c r="DM378" s="28"/>
      <c r="DN378" s="28"/>
      <c r="DO378" s="28"/>
      <c r="DP378" s="28"/>
      <c r="DQ378" s="28"/>
      <c r="DR378" s="28"/>
      <c r="DS378" s="28"/>
      <c r="DT378" s="28"/>
      <c r="DU378" s="28"/>
      <c r="DV378" s="28"/>
      <c r="DW378" s="28"/>
    </row>
    <row r="379" spans="2:127" s="6" customFormat="1">
      <c r="B379" s="24"/>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s="28"/>
      <c r="DK379" s="28"/>
      <c r="DL379" s="28"/>
      <c r="DM379" s="28"/>
      <c r="DN379" s="28"/>
      <c r="DO379" s="28"/>
      <c r="DP379" s="28"/>
      <c r="DQ379" s="28"/>
      <c r="DR379" s="28"/>
      <c r="DS379" s="28"/>
      <c r="DT379" s="28"/>
      <c r="DU379" s="28"/>
      <c r="DV379" s="28"/>
      <c r="DW379" s="28"/>
    </row>
    <row r="380" spans="2:127" s="6" customFormat="1">
      <c r="B380" s="24"/>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s="28"/>
      <c r="DK380" s="28"/>
      <c r="DL380" s="28"/>
      <c r="DM380" s="28"/>
      <c r="DN380" s="28"/>
      <c r="DO380" s="28"/>
      <c r="DP380" s="28"/>
      <c r="DQ380" s="28"/>
      <c r="DR380" s="28"/>
      <c r="DS380" s="28"/>
      <c r="DT380" s="28"/>
      <c r="DU380" s="28"/>
      <c r="DV380" s="28"/>
      <c r="DW380" s="28"/>
    </row>
    <row r="381" spans="2:127" s="6" customFormat="1">
      <c r="B381" s="24"/>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s="28"/>
      <c r="DK381" s="28"/>
      <c r="DL381" s="28"/>
      <c r="DM381" s="28"/>
      <c r="DN381" s="28"/>
      <c r="DO381" s="28"/>
      <c r="DP381" s="28"/>
      <c r="DQ381" s="28"/>
      <c r="DR381" s="28"/>
      <c r="DS381" s="28"/>
      <c r="DT381" s="28"/>
      <c r="DU381" s="28"/>
      <c r="DV381" s="28"/>
      <c r="DW381" s="28"/>
    </row>
    <row r="382" spans="2:127" s="6" customFormat="1">
      <c r="B382" s="24"/>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s="28"/>
      <c r="DK382" s="28"/>
      <c r="DL382" s="28"/>
      <c r="DM382" s="28"/>
      <c r="DN382" s="28"/>
      <c r="DO382" s="28"/>
      <c r="DP382" s="28"/>
      <c r="DQ382" s="28"/>
      <c r="DR382" s="28"/>
      <c r="DS382" s="28"/>
      <c r="DT382" s="28"/>
      <c r="DU382" s="28"/>
      <c r="DV382" s="28"/>
      <c r="DW382" s="28"/>
    </row>
    <row r="383" spans="2:127" s="6" customFormat="1">
      <c r="B383" s="24"/>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s="28"/>
      <c r="DK383" s="28"/>
      <c r="DL383" s="28"/>
      <c r="DM383" s="28"/>
      <c r="DN383" s="28"/>
      <c r="DO383" s="28"/>
      <c r="DP383" s="28"/>
      <c r="DQ383" s="28"/>
      <c r="DR383" s="28"/>
      <c r="DS383" s="28"/>
      <c r="DT383" s="28"/>
      <c r="DU383" s="28"/>
      <c r="DV383" s="28"/>
      <c r="DW383" s="28"/>
    </row>
    <row r="384" spans="2:127" s="6" customFormat="1">
      <c r="B384" s="24"/>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s="28"/>
      <c r="DK384" s="28"/>
      <c r="DL384" s="28"/>
      <c r="DM384" s="28"/>
      <c r="DN384" s="28"/>
      <c r="DO384" s="28"/>
      <c r="DP384" s="28"/>
      <c r="DQ384" s="28"/>
      <c r="DR384" s="28"/>
      <c r="DS384" s="28"/>
      <c r="DT384" s="28"/>
      <c r="DU384" s="28"/>
      <c r="DV384" s="28"/>
      <c r="DW384" s="28"/>
    </row>
    <row r="385" spans="2:127" s="6" customFormat="1">
      <c r="B385" s="24"/>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s="28"/>
      <c r="DK385" s="28"/>
      <c r="DL385" s="28"/>
      <c r="DM385" s="28"/>
      <c r="DN385" s="28"/>
      <c r="DO385" s="28"/>
      <c r="DP385" s="28"/>
      <c r="DQ385" s="28"/>
      <c r="DR385" s="28"/>
      <c r="DS385" s="28"/>
      <c r="DT385" s="28"/>
      <c r="DU385" s="28"/>
      <c r="DV385" s="28"/>
      <c r="DW385" s="28"/>
    </row>
    <row r="386" spans="2:127" s="6" customFormat="1">
      <c r="B386" s="24"/>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s="28"/>
      <c r="DK386" s="28"/>
      <c r="DL386" s="28"/>
      <c r="DM386" s="28"/>
      <c r="DN386" s="28"/>
      <c r="DO386" s="28"/>
      <c r="DP386" s="28"/>
      <c r="DQ386" s="28"/>
      <c r="DR386" s="28"/>
      <c r="DS386" s="28"/>
      <c r="DT386" s="28"/>
      <c r="DU386" s="28"/>
      <c r="DV386" s="28"/>
      <c r="DW386" s="28"/>
    </row>
    <row r="387" spans="2:127" s="6" customFormat="1">
      <c r="B387" s="24"/>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s="28"/>
      <c r="DK387" s="28"/>
      <c r="DL387" s="28"/>
      <c r="DM387" s="28"/>
      <c r="DN387" s="28"/>
      <c r="DO387" s="28"/>
      <c r="DP387" s="28"/>
      <c r="DQ387" s="28"/>
      <c r="DR387" s="28"/>
      <c r="DS387" s="28"/>
      <c r="DT387" s="28"/>
      <c r="DU387" s="28"/>
      <c r="DV387" s="28"/>
      <c r="DW387" s="28"/>
    </row>
    <row r="388" spans="2:127" s="6" customFormat="1">
      <c r="B388" s="24"/>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s="28"/>
      <c r="DK388" s="28"/>
      <c r="DL388" s="28"/>
      <c r="DM388" s="28"/>
      <c r="DN388" s="28"/>
      <c r="DO388" s="28"/>
      <c r="DP388" s="28"/>
      <c r="DQ388" s="28"/>
      <c r="DR388" s="28"/>
      <c r="DS388" s="28"/>
      <c r="DT388" s="28"/>
      <c r="DU388" s="28"/>
      <c r="DV388" s="28"/>
      <c r="DW388" s="28"/>
    </row>
    <row r="389" spans="2:127" s="6" customFormat="1">
      <c r="B389" s="24"/>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s="28"/>
      <c r="DK389" s="28"/>
      <c r="DL389" s="28"/>
      <c r="DM389" s="28"/>
      <c r="DN389" s="28"/>
      <c r="DO389" s="28"/>
      <c r="DP389" s="28"/>
      <c r="DQ389" s="28"/>
      <c r="DR389" s="28"/>
      <c r="DS389" s="28"/>
      <c r="DT389" s="28"/>
      <c r="DU389" s="28"/>
      <c r="DV389" s="28"/>
      <c r="DW389" s="28"/>
    </row>
    <row r="390" spans="2:127" s="6" customFormat="1">
      <c r="B390" s="24"/>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s="28"/>
      <c r="DK390" s="28"/>
      <c r="DL390" s="28"/>
      <c r="DM390" s="28"/>
      <c r="DN390" s="28"/>
      <c r="DO390" s="28"/>
      <c r="DP390" s="28"/>
      <c r="DQ390" s="28"/>
      <c r="DR390" s="28"/>
      <c r="DS390" s="28"/>
      <c r="DT390" s="28"/>
      <c r="DU390" s="28"/>
      <c r="DV390" s="28"/>
      <c r="DW390" s="28"/>
    </row>
    <row r="391" spans="2:127" s="6" customFormat="1">
      <c r="B391" s="24"/>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s="28"/>
      <c r="DK391" s="28"/>
      <c r="DL391" s="28"/>
      <c r="DM391" s="28"/>
      <c r="DN391" s="28"/>
      <c r="DO391" s="28"/>
      <c r="DP391" s="28"/>
      <c r="DQ391" s="28"/>
      <c r="DR391" s="28"/>
      <c r="DS391" s="28"/>
      <c r="DT391" s="28"/>
      <c r="DU391" s="28"/>
      <c r="DV391" s="28"/>
      <c r="DW391" s="28"/>
    </row>
    <row r="392" spans="2:127" s="6" customFormat="1">
      <c r="B392" s="24"/>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s="28"/>
      <c r="DK392" s="28"/>
      <c r="DL392" s="28"/>
      <c r="DM392" s="28"/>
      <c r="DN392" s="28"/>
      <c r="DO392" s="28"/>
      <c r="DP392" s="28"/>
      <c r="DQ392" s="28"/>
      <c r="DR392" s="28"/>
      <c r="DS392" s="28"/>
      <c r="DT392" s="28"/>
      <c r="DU392" s="28"/>
      <c r="DV392" s="28"/>
      <c r="DW392" s="28"/>
    </row>
    <row r="393" spans="2:127" s="6" customFormat="1">
      <c r="B393" s="24"/>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s="28"/>
      <c r="DK393" s="28"/>
      <c r="DL393" s="28"/>
      <c r="DM393" s="28"/>
      <c r="DN393" s="28"/>
      <c r="DO393" s="28"/>
      <c r="DP393" s="28"/>
      <c r="DQ393" s="28"/>
      <c r="DR393" s="28"/>
      <c r="DS393" s="28"/>
      <c r="DT393" s="28"/>
      <c r="DU393" s="28"/>
      <c r="DV393" s="28"/>
      <c r="DW393" s="28"/>
    </row>
    <row r="394" spans="2:127" s="6" customFormat="1">
      <c r="B394" s="24"/>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s="28"/>
      <c r="DK394" s="28"/>
      <c r="DL394" s="28"/>
      <c r="DM394" s="28"/>
      <c r="DN394" s="28"/>
      <c r="DO394" s="28"/>
      <c r="DP394" s="28"/>
      <c r="DQ394" s="28"/>
      <c r="DR394" s="28"/>
      <c r="DS394" s="28"/>
      <c r="DT394" s="28"/>
      <c r="DU394" s="28"/>
      <c r="DV394" s="28"/>
      <c r="DW394" s="28"/>
    </row>
    <row r="395" spans="2:127" s="6" customFormat="1">
      <c r="B395" s="24"/>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s="28"/>
      <c r="DK395" s="28"/>
      <c r="DL395" s="28"/>
      <c r="DM395" s="28"/>
      <c r="DN395" s="28"/>
      <c r="DO395" s="28"/>
      <c r="DP395" s="28"/>
      <c r="DQ395" s="28"/>
      <c r="DR395" s="28"/>
      <c r="DS395" s="28"/>
      <c r="DT395" s="28"/>
      <c r="DU395" s="28"/>
      <c r="DV395" s="28"/>
      <c r="DW395" s="28"/>
    </row>
    <row r="396" spans="2:127" s="6" customFormat="1">
      <c r="B396" s="24"/>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s="28"/>
      <c r="DK396" s="28"/>
      <c r="DL396" s="28"/>
      <c r="DM396" s="28"/>
      <c r="DN396" s="28"/>
      <c r="DO396" s="28"/>
      <c r="DP396" s="28"/>
      <c r="DQ396" s="28"/>
      <c r="DR396" s="28"/>
      <c r="DS396" s="28"/>
      <c r="DT396" s="28"/>
      <c r="DU396" s="28"/>
      <c r="DV396" s="28"/>
      <c r="DW396" s="28"/>
    </row>
    <row r="397" spans="2:127" s="6" customFormat="1">
      <c r="B397" s="24"/>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s="28"/>
      <c r="DK397" s="28"/>
      <c r="DL397" s="28"/>
      <c r="DM397" s="28"/>
      <c r="DN397" s="28"/>
      <c r="DO397" s="28"/>
      <c r="DP397" s="28"/>
      <c r="DQ397" s="28"/>
      <c r="DR397" s="28"/>
      <c r="DS397" s="28"/>
      <c r="DT397" s="28"/>
      <c r="DU397" s="28"/>
      <c r="DV397" s="28"/>
      <c r="DW397" s="28"/>
    </row>
    <row r="398" spans="2:127" s="6" customFormat="1">
      <c r="B398" s="24"/>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s="28"/>
      <c r="DK398" s="28"/>
      <c r="DL398" s="28"/>
      <c r="DM398" s="28"/>
      <c r="DN398" s="28"/>
      <c r="DO398" s="28"/>
      <c r="DP398" s="28"/>
      <c r="DQ398" s="28"/>
      <c r="DR398" s="28"/>
      <c r="DS398" s="28"/>
      <c r="DT398" s="28"/>
      <c r="DU398" s="28"/>
      <c r="DV398" s="28"/>
      <c r="DW398" s="28"/>
    </row>
    <row r="399" spans="2:127" s="6" customFormat="1">
      <c r="B399" s="24"/>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s="28"/>
      <c r="DK399" s="28"/>
      <c r="DL399" s="28"/>
      <c r="DM399" s="28"/>
      <c r="DN399" s="28"/>
      <c r="DO399" s="28"/>
      <c r="DP399" s="28"/>
      <c r="DQ399" s="28"/>
      <c r="DR399" s="28"/>
      <c r="DS399" s="28"/>
      <c r="DT399" s="28"/>
      <c r="DU399" s="28"/>
      <c r="DV399" s="28"/>
      <c r="DW399" s="28"/>
    </row>
    <row r="400" spans="2:127" s="6" customFormat="1">
      <c r="B400" s="24"/>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s="28"/>
      <c r="DK400" s="28"/>
      <c r="DL400" s="28"/>
      <c r="DM400" s="28"/>
      <c r="DN400" s="28"/>
      <c r="DO400" s="28"/>
      <c r="DP400" s="28"/>
      <c r="DQ400" s="28"/>
      <c r="DR400" s="28"/>
      <c r="DS400" s="28"/>
      <c r="DT400" s="28"/>
      <c r="DU400" s="28"/>
      <c r="DV400" s="28"/>
      <c r="DW400" s="28"/>
    </row>
    <row r="401" spans="2:127" s="6" customFormat="1">
      <c r="B401" s="24"/>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s="28"/>
      <c r="DK401" s="28"/>
      <c r="DL401" s="28"/>
      <c r="DM401" s="28"/>
      <c r="DN401" s="28"/>
      <c r="DO401" s="28"/>
      <c r="DP401" s="28"/>
      <c r="DQ401" s="28"/>
      <c r="DR401" s="28"/>
      <c r="DS401" s="28"/>
      <c r="DT401" s="28"/>
      <c r="DU401" s="28"/>
      <c r="DV401" s="28"/>
      <c r="DW401" s="28"/>
    </row>
    <row r="402" spans="2:127" s="6" customFormat="1">
      <c r="B402" s="24"/>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s="28"/>
      <c r="DK402" s="28"/>
      <c r="DL402" s="28"/>
      <c r="DM402" s="28"/>
      <c r="DN402" s="28"/>
      <c r="DO402" s="28"/>
      <c r="DP402" s="28"/>
      <c r="DQ402" s="28"/>
      <c r="DR402" s="28"/>
      <c r="DS402" s="28"/>
      <c r="DT402" s="28"/>
      <c r="DU402" s="28"/>
      <c r="DV402" s="28"/>
      <c r="DW402" s="28"/>
    </row>
    <row r="403" spans="2:127" s="6" customFormat="1">
      <c r="B403" s="24"/>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s="28"/>
      <c r="DK403" s="28"/>
      <c r="DL403" s="28"/>
      <c r="DM403" s="28"/>
      <c r="DN403" s="28"/>
      <c r="DO403" s="28"/>
      <c r="DP403" s="28"/>
      <c r="DQ403" s="28"/>
      <c r="DR403" s="28"/>
      <c r="DS403" s="28"/>
      <c r="DT403" s="28"/>
      <c r="DU403" s="28"/>
      <c r="DV403" s="28"/>
      <c r="DW403" s="28"/>
    </row>
    <row r="404" spans="2:127" s="6" customFormat="1">
      <c r="B404" s="24"/>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s="28"/>
      <c r="DK404" s="28"/>
      <c r="DL404" s="28"/>
      <c r="DM404" s="28"/>
      <c r="DN404" s="28"/>
      <c r="DO404" s="28"/>
      <c r="DP404" s="28"/>
      <c r="DQ404" s="28"/>
      <c r="DR404" s="28"/>
      <c r="DS404" s="28"/>
      <c r="DT404" s="28"/>
      <c r="DU404" s="28"/>
      <c r="DV404" s="28"/>
      <c r="DW404" s="28"/>
    </row>
    <row r="405" spans="2:127" s="6" customFormat="1">
      <c r="B405" s="24"/>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s="28"/>
      <c r="DK405" s="28"/>
      <c r="DL405" s="28"/>
      <c r="DM405" s="28"/>
      <c r="DN405" s="28"/>
      <c r="DO405" s="28"/>
      <c r="DP405" s="28"/>
      <c r="DQ405" s="28"/>
      <c r="DR405" s="28"/>
      <c r="DS405" s="28"/>
      <c r="DT405" s="28"/>
      <c r="DU405" s="28"/>
      <c r="DV405" s="28"/>
      <c r="DW405" s="28"/>
    </row>
    <row r="406" spans="2:127" s="6" customFormat="1">
      <c r="B406" s="24"/>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s="28"/>
      <c r="DK406" s="28"/>
      <c r="DL406" s="28"/>
      <c r="DM406" s="28"/>
      <c r="DN406" s="28"/>
      <c r="DO406" s="28"/>
      <c r="DP406" s="28"/>
      <c r="DQ406" s="28"/>
      <c r="DR406" s="28"/>
      <c r="DS406" s="28"/>
      <c r="DT406" s="28"/>
      <c r="DU406" s="28"/>
      <c r="DV406" s="28"/>
      <c r="DW406" s="28"/>
    </row>
    <row r="407" spans="2:127" s="6" customFormat="1">
      <c r="B407" s="24"/>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s="28"/>
      <c r="DK407" s="28"/>
      <c r="DL407" s="28"/>
      <c r="DM407" s="28"/>
      <c r="DN407" s="28"/>
      <c r="DO407" s="28"/>
      <c r="DP407" s="28"/>
      <c r="DQ407" s="28"/>
      <c r="DR407" s="28"/>
      <c r="DS407" s="28"/>
      <c r="DT407" s="28"/>
      <c r="DU407" s="28"/>
      <c r="DV407" s="28"/>
      <c r="DW407" s="28"/>
    </row>
    <row r="408" spans="2:127" s="6" customFormat="1">
      <c r="B408" s="24"/>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s="28"/>
      <c r="DK408" s="28"/>
      <c r="DL408" s="28"/>
      <c r="DM408" s="28"/>
      <c r="DN408" s="28"/>
      <c r="DO408" s="28"/>
      <c r="DP408" s="28"/>
      <c r="DQ408" s="28"/>
      <c r="DR408" s="28"/>
      <c r="DS408" s="28"/>
      <c r="DT408" s="28"/>
      <c r="DU408" s="28"/>
      <c r="DV408" s="28"/>
      <c r="DW408" s="28"/>
    </row>
    <row r="409" spans="2:127" s="6" customFormat="1">
      <c r="B409" s="24"/>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s="28"/>
      <c r="DK409" s="28"/>
      <c r="DL409" s="28"/>
      <c r="DM409" s="28"/>
      <c r="DN409" s="28"/>
      <c r="DO409" s="28"/>
      <c r="DP409" s="28"/>
      <c r="DQ409" s="28"/>
      <c r="DR409" s="28"/>
      <c r="DS409" s="28"/>
      <c r="DT409" s="28"/>
      <c r="DU409" s="28"/>
      <c r="DV409" s="28"/>
      <c r="DW409" s="28"/>
    </row>
    <row r="410" spans="2:127" s="6" customFormat="1">
      <c r="B410" s="24"/>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s="28"/>
      <c r="DK410" s="28"/>
      <c r="DL410" s="28"/>
      <c r="DM410" s="28"/>
      <c r="DN410" s="28"/>
      <c r="DO410" s="28"/>
      <c r="DP410" s="28"/>
      <c r="DQ410" s="28"/>
      <c r="DR410" s="28"/>
      <c r="DS410" s="28"/>
      <c r="DT410" s="28"/>
      <c r="DU410" s="28"/>
      <c r="DV410" s="28"/>
      <c r="DW410" s="28"/>
    </row>
    <row r="411" spans="2:127" s="6" customFormat="1">
      <c r="B411" s="24"/>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s="28"/>
      <c r="DK411" s="28"/>
      <c r="DL411" s="28"/>
      <c r="DM411" s="28"/>
      <c r="DN411" s="28"/>
      <c r="DO411" s="28"/>
      <c r="DP411" s="28"/>
      <c r="DQ411" s="28"/>
      <c r="DR411" s="28"/>
      <c r="DS411" s="28"/>
      <c r="DT411" s="28"/>
      <c r="DU411" s="28"/>
      <c r="DV411" s="28"/>
      <c r="DW411" s="28"/>
    </row>
    <row r="412" spans="2:127" s="6" customFormat="1">
      <c r="B412" s="24"/>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s="28"/>
      <c r="DK412" s="28"/>
      <c r="DL412" s="28"/>
      <c r="DM412" s="28"/>
      <c r="DN412" s="28"/>
      <c r="DO412" s="28"/>
      <c r="DP412" s="28"/>
      <c r="DQ412" s="28"/>
      <c r="DR412" s="28"/>
      <c r="DS412" s="28"/>
      <c r="DT412" s="28"/>
      <c r="DU412" s="28"/>
      <c r="DV412" s="28"/>
      <c r="DW412" s="28"/>
    </row>
    <row r="413" spans="2:127" s="6" customFormat="1">
      <c r="B413" s="24"/>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s="28"/>
      <c r="DK413" s="28"/>
      <c r="DL413" s="28"/>
      <c r="DM413" s="28"/>
      <c r="DN413" s="28"/>
      <c r="DO413" s="28"/>
      <c r="DP413" s="28"/>
      <c r="DQ413" s="28"/>
      <c r="DR413" s="28"/>
      <c r="DS413" s="28"/>
      <c r="DT413" s="28"/>
      <c r="DU413" s="28"/>
      <c r="DV413" s="28"/>
      <c r="DW413" s="28"/>
    </row>
    <row r="414" spans="2:127" s="6" customFormat="1">
      <c r="B414" s="24"/>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s="28"/>
      <c r="DK414" s="28"/>
      <c r="DL414" s="28"/>
      <c r="DM414" s="28"/>
      <c r="DN414" s="28"/>
      <c r="DO414" s="28"/>
      <c r="DP414" s="28"/>
      <c r="DQ414" s="28"/>
      <c r="DR414" s="28"/>
      <c r="DS414" s="28"/>
      <c r="DT414" s="28"/>
      <c r="DU414" s="28"/>
      <c r="DV414" s="28"/>
      <c r="DW414" s="28"/>
    </row>
    <row r="415" spans="2:127" s="6" customFormat="1">
      <c r="B415" s="24"/>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s="28"/>
      <c r="DK415" s="28"/>
      <c r="DL415" s="28"/>
      <c r="DM415" s="28"/>
      <c r="DN415" s="28"/>
      <c r="DO415" s="28"/>
      <c r="DP415" s="28"/>
      <c r="DQ415" s="28"/>
      <c r="DR415" s="28"/>
      <c r="DS415" s="28"/>
      <c r="DT415" s="28"/>
      <c r="DU415" s="28"/>
      <c r="DV415" s="28"/>
      <c r="DW415" s="28"/>
    </row>
    <row r="416" spans="2:127" s="6" customFormat="1">
      <c r="B416" s="24"/>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s="28"/>
      <c r="DK416" s="28"/>
      <c r="DL416" s="28"/>
      <c r="DM416" s="28"/>
      <c r="DN416" s="28"/>
      <c r="DO416" s="28"/>
      <c r="DP416" s="28"/>
      <c r="DQ416" s="28"/>
      <c r="DR416" s="28"/>
      <c r="DS416" s="28"/>
      <c r="DT416" s="28"/>
      <c r="DU416" s="28"/>
      <c r="DV416" s="28"/>
      <c r="DW416" s="28"/>
    </row>
    <row r="417" spans="2:127" s="6" customFormat="1">
      <c r="B417" s="24"/>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s="28"/>
      <c r="DK417" s="28"/>
      <c r="DL417" s="28"/>
      <c r="DM417" s="28"/>
      <c r="DN417" s="28"/>
      <c r="DO417" s="28"/>
      <c r="DP417" s="28"/>
      <c r="DQ417" s="28"/>
      <c r="DR417" s="28"/>
      <c r="DS417" s="28"/>
      <c r="DT417" s="28"/>
      <c r="DU417" s="28"/>
      <c r="DV417" s="28"/>
      <c r="DW417" s="28"/>
    </row>
    <row r="418" spans="2:127" s="6" customFormat="1">
      <c r="B418" s="24"/>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s="28"/>
      <c r="DK418" s="28"/>
      <c r="DL418" s="28"/>
      <c r="DM418" s="28"/>
      <c r="DN418" s="28"/>
      <c r="DO418" s="28"/>
      <c r="DP418" s="28"/>
      <c r="DQ418" s="28"/>
      <c r="DR418" s="28"/>
      <c r="DS418" s="28"/>
      <c r="DT418" s="28"/>
      <c r="DU418" s="28"/>
      <c r="DV418" s="28"/>
      <c r="DW418" s="28"/>
    </row>
    <row r="419" spans="2:127" s="6" customFormat="1">
      <c r="B419" s="24"/>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s="28"/>
      <c r="DK419" s="28"/>
      <c r="DL419" s="28"/>
      <c r="DM419" s="28"/>
      <c r="DN419" s="28"/>
      <c r="DO419" s="28"/>
      <c r="DP419" s="28"/>
      <c r="DQ419" s="28"/>
      <c r="DR419" s="28"/>
      <c r="DS419" s="28"/>
      <c r="DT419" s="28"/>
      <c r="DU419" s="28"/>
      <c r="DV419" s="28"/>
      <c r="DW419" s="28"/>
    </row>
    <row r="420" spans="2:127" s="6" customFormat="1">
      <c r="B420" s="24"/>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s="28"/>
      <c r="DK420" s="28"/>
      <c r="DL420" s="28"/>
      <c r="DM420" s="28"/>
      <c r="DN420" s="28"/>
      <c r="DO420" s="28"/>
      <c r="DP420" s="28"/>
      <c r="DQ420" s="28"/>
      <c r="DR420" s="28"/>
      <c r="DS420" s="28"/>
      <c r="DT420" s="28"/>
      <c r="DU420" s="28"/>
      <c r="DV420" s="28"/>
      <c r="DW420" s="28"/>
    </row>
    <row r="421" spans="2:127" s="6" customFormat="1">
      <c r="B421" s="24"/>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s="28"/>
      <c r="DK421" s="28"/>
      <c r="DL421" s="28"/>
      <c r="DM421" s="28"/>
      <c r="DN421" s="28"/>
      <c r="DO421" s="28"/>
      <c r="DP421" s="28"/>
      <c r="DQ421" s="28"/>
      <c r="DR421" s="28"/>
      <c r="DS421" s="28"/>
      <c r="DT421" s="28"/>
      <c r="DU421" s="28"/>
      <c r="DV421" s="28"/>
      <c r="DW421" s="28"/>
    </row>
    <row r="422" spans="2:127" s="6" customFormat="1">
      <c r="B422" s="24"/>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s="28"/>
      <c r="DK422" s="28"/>
      <c r="DL422" s="28"/>
      <c r="DM422" s="28"/>
      <c r="DN422" s="28"/>
      <c r="DO422" s="28"/>
      <c r="DP422" s="28"/>
      <c r="DQ422" s="28"/>
      <c r="DR422" s="28"/>
      <c r="DS422" s="28"/>
      <c r="DT422" s="28"/>
      <c r="DU422" s="28"/>
      <c r="DV422" s="28"/>
      <c r="DW422" s="28"/>
    </row>
    <row r="423" spans="2:127" s="6" customFormat="1">
      <c r="B423" s="24"/>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s="28"/>
      <c r="DK423" s="28"/>
      <c r="DL423" s="28"/>
      <c r="DM423" s="28"/>
      <c r="DN423" s="28"/>
      <c r="DO423" s="28"/>
      <c r="DP423" s="28"/>
      <c r="DQ423" s="28"/>
      <c r="DR423" s="28"/>
      <c r="DS423" s="28"/>
      <c r="DT423" s="28"/>
      <c r="DU423" s="28"/>
      <c r="DV423" s="28"/>
      <c r="DW423" s="28"/>
    </row>
    <row r="424" spans="2:127" s="6" customFormat="1">
      <c r="B424" s="24"/>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s="28"/>
      <c r="DK424" s="28"/>
      <c r="DL424" s="28"/>
      <c r="DM424" s="28"/>
      <c r="DN424" s="28"/>
      <c r="DO424" s="28"/>
      <c r="DP424" s="28"/>
      <c r="DQ424" s="28"/>
      <c r="DR424" s="28"/>
      <c r="DS424" s="28"/>
      <c r="DT424" s="28"/>
      <c r="DU424" s="28"/>
      <c r="DV424" s="28"/>
      <c r="DW424" s="28"/>
    </row>
    <row r="425" spans="2:127" s="6" customFormat="1">
      <c r="B425" s="24"/>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s="28"/>
      <c r="DK425" s="28"/>
      <c r="DL425" s="28"/>
      <c r="DM425" s="28"/>
      <c r="DN425" s="28"/>
      <c r="DO425" s="28"/>
      <c r="DP425" s="28"/>
      <c r="DQ425" s="28"/>
      <c r="DR425" s="28"/>
      <c r="DS425" s="28"/>
      <c r="DT425" s="28"/>
      <c r="DU425" s="28"/>
      <c r="DV425" s="28"/>
      <c r="DW425" s="28"/>
    </row>
    <row r="426" spans="2:127" s="6" customFormat="1">
      <c r="B426" s="24"/>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s="28"/>
      <c r="DK426" s="28"/>
      <c r="DL426" s="28"/>
      <c r="DM426" s="28"/>
      <c r="DN426" s="28"/>
      <c r="DO426" s="28"/>
      <c r="DP426" s="28"/>
      <c r="DQ426" s="28"/>
      <c r="DR426" s="28"/>
      <c r="DS426" s="28"/>
      <c r="DT426" s="28"/>
      <c r="DU426" s="28"/>
      <c r="DV426" s="28"/>
      <c r="DW426" s="28"/>
    </row>
    <row r="427" spans="2:127" s="6" customFormat="1">
      <c r="B427" s="24"/>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s="28"/>
      <c r="DK427" s="28"/>
      <c r="DL427" s="28"/>
      <c r="DM427" s="28"/>
      <c r="DN427" s="28"/>
      <c r="DO427" s="28"/>
      <c r="DP427" s="28"/>
      <c r="DQ427" s="28"/>
      <c r="DR427" s="28"/>
      <c r="DS427" s="28"/>
      <c r="DT427" s="28"/>
      <c r="DU427" s="28"/>
      <c r="DV427" s="28"/>
      <c r="DW427" s="28"/>
    </row>
    <row r="428" spans="2:127" s="6" customFormat="1">
      <c r="B428" s="24"/>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s="28"/>
      <c r="DK428" s="28"/>
      <c r="DL428" s="28"/>
      <c r="DM428" s="28"/>
      <c r="DN428" s="28"/>
      <c r="DO428" s="28"/>
      <c r="DP428" s="28"/>
      <c r="DQ428" s="28"/>
      <c r="DR428" s="28"/>
      <c r="DS428" s="28"/>
      <c r="DT428" s="28"/>
      <c r="DU428" s="28"/>
      <c r="DV428" s="28"/>
      <c r="DW428" s="28"/>
    </row>
    <row r="429" spans="2:127" s="6" customFormat="1">
      <c r="B429" s="24"/>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s="28"/>
      <c r="DK429" s="28"/>
      <c r="DL429" s="28"/>
      <c r="DM429" s="28"/>
      <c r="DN429" s="28"/>
      <c r="DO429" s="28"/>
      <c r="DP429" s="28"/>
      <c r="DQ429" s="28"/>
      <c r="DR429" s="28"/>
      <c r="DS429" s="28"/>
      <c r="DT429" s="28"/>
      <c r="DU429" s="28"/>
      <c r="DV429" s="28"/>
      <c r="DW429" s="28"/>
    </row>
    <row r="430" spans="2:127" s="6" customFormat="1">
      <c r="B430" s="24"/>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s="28"/>
      <c r="DK430" s="28"/>
      <c r="DL430" s="28"/>
      <c r="DM430" s="28"/>
      <c r="DN430" s="28"/>
      <c r="DO430" s="28"/>
      <c r="DP430" s="28"/>
      <c r="DQ430" s="28"/>
      <c r="DR430" s="28"/>
      <c r="DS430" s="28"/>
      <c r="DT430" s="28"/>
      <c r="DU430" s="28"/>
      <c r="DV430" s="28"/>
      <c r="DW430" s="28"/>
    </row>
    <row r="431" spans="2:127" s="6" customFormat="1">
      <c r="B431" s="24"/>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s="28"/>
      <c r="DK431" s="28"/>
      <c r="DL431" s="28"/>
      <c r="DM431" s="28"/>
      <c r="DN431" s="28"/>
      <c r="DO431" s="28"/>
      <c r="DP431" s="28"/>
      <c r="DQ431" s="28"/>
      <c r="DR431" s="28"/>
      <c r="DS431" s="28"/>
      <c r="DT431" s="28"/>
      <c r="DU431" s="28"/>
      <c r="DV431" s="28"/>
      <c r="DW431" s="28"/>
    </row>
    <row r="432" spans="2:127" s="6" customFormat="1">
      <c r="B432" s="24"/>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s="28"/>
      <c r="DK432" s="28"/>
      <c r="DL432" s="28"/>
      <c r="DM432" s="28"/>
      <c r="DN432" s="28"/>
      <c r="DO432" s="28"/>
      <c r="DP432" s="28"/>
      <c r="DQ432" s="28"/>
      <c r="DR432" s="28"/>
      <c r="DS432" s="28"/>
      <c r="DT432" s="28"/>
      <c r="DU432" s="28"/>
      <c r="DV432" s="28"/>
      <c r="DW432" s="28"/>
    </row>
    <row r="433" spans="2:127" s="6" customFormat="1">
      <c r="B433" s="24"/>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s="28"/>
      <c r="DK433" s="28"/>
      <c r="DL433" s="28"/>
      <c r="DM433" s="28"/>
      <c r="DN433" s="28"/>
      <c r="DO433" s="28"/>
      <c r="DP433" s="28"/>
      <c r="DQ433" s="28"/>
      <c r="DR433" s="28"/>
      <c r="DS433" s="28"/>
      <c r="DT433" s="28"/>
      <c r="DU433" s="28"/>
      <c r="DV433" s="28"/>
      <c r="DW433" s="28"/>
    </row>
    <row r="434" spans="2:127" s="6" customFormat="1">
      <c r="B434" s="24"/>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s="28"/>
      <c r="DK434" s="28"/>
      <c r="DL434" s="28"/>
      <c r="DM434" s="28"/>
      <c r="DN434" s="28"/>
      <c r="DO434" s="28"/>
      <c r="DP434" s="28"/>
      <c r="DQ434" s="28"/>
      <c r="DR434" s="28"/>
      <c r="DS434" s="28"/>
      <c r="DT434" s="28"/>
      <c r="DU434" s="28"/>
      <c r="DV434" s="28"/>
      <c r="DW434" s="28"/>
    </row>
    <row r="435" spans="2:127" s="6" customFormat="1">
      <c r="B435" s="24"/>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s="28"/>
      <c r="DK435" s="28"/>
      <c r="DL435" s="28"/>
      <c r="DM435" s="28"/>
      <c r="DN435" s="28"/>
      <c r="DO435" s="28"/>
      <c r="DP435" s="28"/>
      <c r="DQ435" s="28"/>
      <c r="DR435" s="28"/>
      <c r="DS435" s="28"/>
      <c r="DT435" s="28"/>
      <c r="DU435" s="28"/>
      <c r="DV435" s="28"/>
      <c r="DW435" s="28"/>
    </row>
    <row r="436" spans="2:127" s="6" customFormat="1">
      <c r="B436" s="24"/>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s="28"/>
      <c r="DK436" s="28"/>
      <c r="DL436" s="28"/>
      <c r="DM436" s="28"/>
      <c r="DN436" s="28"/>
      <c r="DO436" s="28"/>
      <c r="DP436" s="28"/>
      <c r="DQ436" s="28"/>
      <c r="DR436" s="28"/>
      <c r="DS436" s="28"/>
      <c r="DT436" s="28"/>
      <c r="DU436" s="28"/>
      <c r="DV436" s="28"/>
      <c r="DW436" s="28"/>
    </row>
    <row r="437" spans="2:127" s="6" customFormat="1">
      <c r="B437" s="24"/>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s="28"/>
      <c r="DK437" s="28"/>
      <c r="DL437" s="28"/>
      <c r="DM437" s="28"/>
      <c r="DN437" s="28"/>
      <c r="DO437" s="28"/>
      <c r="DP437" s="28"/>
      <c r="DQ437" s="28"/>
      <c r="DR437" s="28"/>
      <c r="DS437" s="28"/>
      <c r="DT437" s="28"/>
      <c r="DU437" s="28"/>
      <c r="DV437" s="28"/>
      <c r="DW437" s="28"/>
    </row>
    <row r="438" spans="2:127" s="6" customFormat="1">
      <c r="B438" s="24"/>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s="28"/>
      <c r="DK438" s="28"/>
      <c r="DL438" s="28"/>
      <c r="DM438" s="28"/>
      <c r="DN438" s="28"/>
      <c r="DO438" s="28"/>
      <c r="DP438" s="28"/>
      <c r="DQ438" s="28"/>
      <c r="DR438" s="28"/>
      <c r="DS438" s="28"/>
      <c r="DT438" s="28"/>
      <c r="DU438" s="28"/>
      <c r="DV438" s="28"/>
      <c r="DW438" s="28"/>
    </row>
    <row r="439" spans="2:127" s="6" customFormat="1">
      <c r="B439" s="24"/>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s="28"/>
      <c r="DK439" s="28"/>
      <c r="DL439" s="28"/>
      <c r="DM439" s="28"/>
      <c r="DN439" s="28"/>
      <c r="DO439" s="28"/>
      <c r="DP439" s="28"/>
      <c r="DQ439" s="28"/>
      <c r="DR439" s="28"/>
      <c r="DS439" s="28"/>
      <c r="DT439" s="28"/>
      <c r="DU439" s="28"/>
      <c r="DV439" s="28"/>
      <c r="DW439" s="28"/>
    </row>
    <row r="440" spans="2:127" s="6" customFormat="1">
      <c r="B440" s="24"/>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s="28"/>
      <c r="DK440" s="28"/>
      <c r="DL440" s="28"/>
      <c r="DM440" s="28"/>
      <c r="DN440" s="28"/>
      <c r="DO440" s="28"/>
      <c r="DP440" s="28"/>
      <c r="DQ440" s="28"/>
      <c r="DR440" s="28"/>
      <c r="DS440" s="28"/>
      <c r="DT440" s="28"/>
      <c r="DU440" s="28"/>
      <c r="DV440" s="28"/>
      <c r="DW440" s="28"/>
    </row>
    <row r="441" spans="2:127" s="6" customFormat="1">
      <c r="B441" s="24"/>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s="28"/>
      <c r="DK441" s="28"/>
      <c r="DL441" s="28"/>
      <c r="DM441" s="28"/>
      <c r="DN441" s="28"/>
      <c r="DO441" s="28"/>
      <c r="DP441" s="28"/>
      <c r="DQ441" s="28"/>
      <c r="DR441" s="28"/>
      <c r="DS441" s="28"/>
      <c r="DT441" s="28"/>
      <c r="DU441" s="28"/>
      <c r="DV441" s="28"/>
      <c r="DW441" s="28"/>
    </row>
    <row r="442" spans="2:127" s="6" customFormat="1">
      <c r="B442" s="24"/>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s="28"/>
      <c r="DK442" s="28"/>
      <c r="DL442" s="28"/>
      <c r="DM442" s="28"/>
      <c r="DN442" s="28"/>
      <c r="DO442" s="28"/>
      <c r="DP442" s="28"/>
      <c r="DQ442" s="28"/>
      <c r="DR442" s="28"/>
      <c r="DS442" s="28"/>
      <c r="DT442" s="28"/>
      <c r="DU442" s="28"/>
      <c r="DV442" s="28"/>
      <c r="DW442" s="28"/>
    </row>
    <row r="443" spans="2:127" s="6" customFormat="1">
      <c r="B443" s="24"/>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s="28"/>
      <c r="DK443" s="28"/>
      <c r="DL443" s="28"/>
      <c r="DM443" s="28"/>
      <c r="DN443" s="28"/>
      <c r="DO443" s="28"/>
      <c r="DP443" s="28"/>
      <c r="DQ443" s="28"/>
      <c r="DR443" s="28"/>
      <c r="DS443" s="28"/>
      <c r="DT443" s="28"/>
      <c r="DU443" s="28"/>
      <c r="DV443" s="28"/>
      <c r="DW443" s="28"/>
    </row>
    <row r="444" spans="2:127" s="6" customFormat="1">
      <c r="B444" s="24"/>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s="28"/>
      <c r="DK444" s="28"/>
      <c r="DL444" s="28"/>
      <c r="DM444" s="28"/>
      <c r="DN444" s="28"/>
      <c r="DO444" s="28"/>
      <c r="DP444" s="28"/>
      <c r="DQ444" s="28"/>
      <c r="DR444" s="28"/>
      <c r="DS444" s="28"/>
      <c r="DT444" s="28"/>
      <c r="DU444" s="28"/>
      <c r="DV444" s="28"/>
      <c r="DW444" s="28"/>
    </row>
    <row r="445" spans="2:127" s="6" customFormat="1">
      <c r="B445" s="24"/>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s="28"/>
      <c r="DK445" s="28"/>
      <c r="DL445" s="28"/>
      <c r="DM445" s="28"/>
      <c r="DN445" s="28"/>
      <c r="DO445" s="28"/>
      <c r="DP445" s="28"/>
      <c r="DQ445" s="28"/>
      <c r="DR445" s="28"/>
      <c r="DS445" s="28"/>
      <c r="DT445" s="28"/>
      <c r="DU445" s="28"/>
      <c r="DV445" s="28"/>
      <c r="DW445" s="28"/>
    </row>
    <row r="446" spans="2:127" s="6" customFormat="1">
      <c r="B446" s="24"/>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s="28"/>
      <c r="DK446" s="28"/>
      <c r="DL446" s="28"/>
      <c r="DM446" s="28"/>
      <c r="DN446" s="28"/>
      <c r="DO446" s="28"/>
      <c r="DP446" s="28"/>
      <c r="DQ446" s="28"/>
      <c r="DR446" s="28"/>
      <c r="DS446" s="28"/>
      <c r="DT446" s="28"/>
      <c r="DU446" s="28"/>
      <c r="DV446" s="28"/>
      <c r="DW446" s="28"/>
    </row>
    <row r="447" spans="2:127" s="6" customFormat="1">
      <c r="B447" s="24"/>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s="28"/>
      <c r="DK447" s="28"/>
      <c r="DL447" s="28"/>
      <c r="DM447" s="28"/>
      <c r="DN447" s="28"/>
      <c r="DO447" s="28"/>
      <c r="DP447" s="28"/>
      <c r="DQ447" s="28"/>
      <c r="DR447" s="28"/>
      <c r="DS447" s="28"/>
      <c r="DT447" s="28"/>
      <c r="DU447" s="28"/>
      <c r="DV447" s="28"/>
      <c r="DW447" s="28"/>
    </row>
    <row r="448" spans="2:127" s="6" customFormat="1">
      <c r="B448" s="24"/>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s="28"/>
      <c r="DK448" s="28"/>
      <c r="DL448" s="28"/>
      <c r="DM448" s="28"/>
      <c r="DN448" s="28"/>
      <c r="DO448" s="28"/>
      <c r="DP448" s="28"/>
      <c r="DQ448" s="28"/>
      <c r="DR448" s="28"/>
      <c r="DS448" s="28"/>
      <c r="DT448" s="28"/>
      <c r="DU448" s="28"/>
      <c r="DV448" s="28"/>
      <c r="DW448" s="28"/>
    </row>
    <row r="449" spans="2:127" s="6" customFormat="1">
      <c r="B449" s="24"/>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s="28"/>
      <c r="DK449" s="28"/>
      <c r="DL449" s="28"/>
      <c r="DM449" s="28"/>
      <c r="DN449" s="28"/>
      <c r="DO449" s="28"/>
      <c r="DP449" s="28"/>
      <c r="DQ449" s="28"/>
      <c r="DR449" s="28"/>
      <c r="DS449" s="28"/>
      <c r="DT449" s="28"/>
      <c r="DU449" s="28"/>
      <c r="DV449" s="28"/>
      <c r="DW449" s="28"/>
    </row>
    <row r="450" spans="2:127" s="6" customFormat="1">
      <c r="B450" s="24"/>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s="28"/>
      <c r="DK450" s="28"/>
      <c r="DL450" s="28"/>
      <c r="DM450" s="28"/>
      <c r="DN450" s="28"/>
      <c r="DO450" s="28"/>
      <c r="DP450" s="28"/>
      <c r="DQ450" s="28"/>
      <c r="DR450" s="28"/>
      <c r="DS450" s="28"/>
      <c r="DT450" s="28"/>
      <c r="DU450" s="28"/>
      <c r="DV450" s="28"/>
      <c r="DW450" s="28"/>
    </row>
    <row r="451" spans="2:127" s="6" customFormat="1">
      <c r="B451" s="24"/>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s="28"/>
      <c r="DK451" s="28"/>
      <c r="DL451" s="28"/>
      <c r="DM451" s="28"/>
      <c r="DN451" s="28"/>
      <c r="DO451" s="28"/>
      <c r="DP451" s="28"/>
      <c r="DQ451" s="28"/>
      <c r="DR451" s="28"/>
      <c r="DS451" s="28"/>
      <c r="DT451" s="28"/>
      <c r="DU451" s="28"/>
      <c r="DV451" s="28"/>
      <c r="DW451" s="28"/>
    </row>
    <row r="452" spans="2:127" s="6" customFormat="1">
      <c r="B452" s="24"/>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s="28"/>
      <c r="DK452" s="28"/>
      <c r="DL452" s="28"/>
      <c r="DM452" s="28"/>
      <c r="DN452" s="28"/>
      <c r="DO452" s="28"/>
      <c r="DP452" s="28"/>
      <c r="DQ452" s="28"/>
      <c r="DR452" s="28"/>
      <c r="DS452" s="28"/>
      <c r="DT452" s="28"/>
      <c r="DU452" s="28"/>
      <c r="DV452" s="28"/>
      <c r="DW452" s="28"/>
    </row>
    <row r="453" spans="2:127" s="6" customFormat="1">
      <c r="B453" s="24"/>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s="28"/>
      <c r="DK453" s="28"/>
      <c r="DL453" s="28"/>
      <c r="DM453" s="28"/>
      <c r="DN453" s="28"/>
      <c r="DO453" s="28"/>
      <c r="DP453" s="28"/>
      <c r="DQ453" s="28"/>
      <c r="DR453" s="28"/>
      <c r="DS453" s="28"/>
      <c r="DT453" s="28"/>
      <c r="DU453" s="28"/>
      <c r="DV453" s="28"/>
      <c r="DW453" s="28"/>
    </row>
    <row r="454" spans="2:127" s="6" customFormat="1">
      <c r="B454" s="24"/>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s="28"/>
      <c r="DK454" s="28"/>
      <c r="DL454" s="28"/>
      <c r="DM454" s="28"/>
      <c r="DN454" s="28"/>
      <c r="DO454" s="28"/>
      <c r="DP454" s="28"/>
      <c r="DQ454" s="28"/>
      <c r="DR454" s="28"/>
      <c r="DS454" s="28"/>
      <c r="DT454" s="28"/>
      <c r="DU454" s="28"/>
      <c r="DV454" s="28"/>
      <c r="DW454" s="28"/>
    </row>
    <row r="455" spans="2:127" s="6" customFormat="1">
      <c r="B455" s="24"/>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s="28"/>
      <c r="DK455" s="28"/>
      <c r="DL455" s="28"/>
      <c r="DM455" s="28"/>
      <c r="DN455" s="28"/>
      <c r="DO455" s="28"/>
      <c r="DP455" s="28"/>
      <c r="DQ455" s="28"/>
      <c r="DR455" s="28"/>
      <c r="DS455" s="28"/>
      <c r="DT455" s="28"/>
      <c r="DU455" s="28"/>
      <c r="DV455" s="28"/>
      <c r="DW455" s="28"/>
    </row>
    <row r="456" spans="2:127" s="6" customFormat="1">
      <c r="B456" s="24"/>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s="28"/>
      <c r="DK456" s="28"/>
      <c r="DL456" s="28"/>
      <c r="DM456" s="28"/>
      <c r="DN456" s="28"/>
      <c r="DO456" s="28"/>
      <c r="DP456" s="28"/>
      <c r="DQ456" s="28"/>
      <c r="DR456" s="28"/>
      <c r="DS456" s="28"/>
      <c r="DT456" s="28"/>
      <c r="DU456" s="28"/>
      <c r="DV456" s="28"/>
      <c r="DW456" s="28"/>
    </row>
    <row r="457" spans="2:127" s="6" customFormat="1">
      <c r="B457" s="24"/>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s="28"/>
      <c r="DK457" s="28"/>
      <c r="DL457" s="28"/>
      <c r="DM457" s="28"/>
      <c r="DN457" s="28"/>
      <c r="DO457" s="28"/>
      <c r="DP457" s="28"/>
      <c r="DQ457" s="28"/>
      <c r="DR457" s="28"/>
      <c r="DS457" s="28"/>
      <c r="DT457" s="28"/>
      <c r="DU457" s="28"/>
      <c r="DV457" s="28"/>
      <c r="DW457" s="28"/>
    </row>
    <row r="458" spans="2:127" s="6" customFormat="1">
      <c r="B458" s="24"/>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s="28"/>
      <c r="DK458" s="28"/>
      <c r="DL458" s="28"/>
      <c r="DM458" s="28"/>
      <c r="DN458" s="28"/>
      <c r="DO458" s="28"/>
      <c r="DP458" s="28"/>
      <c r="DQ458" s="28"/>
      <c r="DR458" s="28"/>
      <c r="DS458" s="28"/>
      <c r="DT458" s="28"/>
      <c r="DU458" s="28"/>
      <c r="DV458" s="28"/>
      <c r="DW458" s="28"/>
    </row>
    <row r="459" spans="2:127" s="6" customFormat="1">
      <c r="B459" s="24"/>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s="28"/>
      <c r="DK459" s="28"/>
      <c r="DL459" s="28"/>
      <c r="DM459" s="28"/>
      <c r="DN459" s="28"/>
      <c r="DO459" s="28"/>
      <c r="DP459" s="28"/>
      <c r="DQ459" s="28"/>
      <c r="DR459" s="28"/>
      <c r="DS459" s="28"/>
      <c r="DT459" s="28"/>
      <c r="DU459" s="28"/>
      <c r="DV459" s="28"/>
      <c r="DW459" s="28"/>
    </row>
    <row r="460" spans="2:127" s="6" customFormat="1">
      <c r="B460" s="24"/>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s="28"/>
      <c r="DK460" s="28"/>
      <c r="DL460" s="28"/>
      <c r="DM460" s="28"/>
      <c r="DN460" s="28"/>
      <c r="DO460" s="28"/>
      <c r="DP460" s="28"/>
      <c r="DQ460" s="28"/>
      <c r="DR460" s="28"/>
      <c r="DS460" s="28"/>
      <c r="DT460" s="28"/>
      <c r="DU460" s="28"/>
      <c r="DV460" s="28"/>
      <c r="DW460" s="28"/>
    </row>
    <row r="461" spans="2:127" s="6" customFormat="1">
      <c r="B461" s="24"/>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s="28"/>
      <c r="DK461" s="28"/>
      <c r="DL461" s="28"/>
      <c r="DM461" s="28"/>
      <c r="DN461" s="28"/>
      <c r="DO461" s="28"/>
      <c r="DP461" s="28"/>
      <c r="DQ461" s="28"/>
      <c r="DR461" s="28"/>
      <c r="DS461" s="28"/>
      <c r="DT461" s="28"/>
      <c r="DU461" s="28"/>
      <c r="DV461" s="28"/>
      <c r="DW461" s="28"/>
    </row>
    <row r="462" spans="2:127" s="6" customFormat="1">
      <c r="B462" s="24"/>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s="28"/>
      <c r="DK462" s="28"/>
      <c r="DL462" s="28"/>
      <c r="DM462" s="28"/>
      <c r="DN462" s="28"/>
      <c r="DO462" s="28"/>
      <c r="DP462" s="28"/>
      <c r="DQ462" s="28"/>
      <c r="DR462" s="28"/>
      <c r="DS462" s="28"/>
      <c r="DT462" s="28"/>
      <c r="DU462" s="28"/>
      <c r="DV462" s="28"/>
      <c r="DW462" s="28"/>
    </row>
    <row r="463" spans="2:127" s="6" customFormat="1">
      <c r="B463" s="24"/>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s="28"/>
      <c r="DK463" s="28"/>
      <c r="DL463" s="28"/>
      <c r="DM463" s="28"/>
      <c r="DN463" s="28"/>
      <c r="DO463" s="28"/>
      <c r="DP463" s="28"/>
      <c r="DQ463" s="28"/>
      <c r="DR463" s="28"/>
      <c r="DS463" s="28"/>
      <c r="DT463" s="28"/>
      <c r="DU463" s="28"/>
      <c r="DV463" s="28"/>
      <c r="DW463" s="28"/>
    </row>
    <row r="464" spans="2:127" s="6" customFormat="1">
      <c r="B464" s="24"/>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s="28"/>
      <c r="DK464" s="28"/>
      <c r="DL464" s="28"/>
      <c r="DM464" s="28"/>
      <c r="DN464" s="28"/>
      <c r="DO464" s="28"/>
      <c r="DP464" s="28"/>
      <c r="DQ464" s="28"/>
      <c r="DR464" s="28"/>
      <c r="DS464" s="28"/>
      <c r="DT464" s="28"/>
      <c r="DU464" s="28"/>
      <c r="DV464" s="28"/>
      <c r="DW464" s="28"/>
    </row>
    <row r="465" spans="2:127" s="6" customFormat="1">
      <c r="B465" s="24"/>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s="28"/>
      <c r="DK465" s="28"/>
      <c r="DL465" s="28"/>
      <c r="DM465" s="28"/>
      <c r="DN465" s="28"/>
      <c r="DO465" s="28"/>
      <c r="DP465" s="28"/>
      <c r="DQ465" s="28"/>
      <c r="DR465" s="28"/>
      <c r="DS465" s="28"/>
      <c r="DT465" s="28"/>
      <c r="DU465" s="28"/>
      <c r="DV465" s="28"/>
      <c r="DW465" s="28"/>
    </row>
    <row r="466" spans="2:127" s="6" customFormat="1">
      <c r="B466" s="24"/>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s="28"/>
      <c r="DK466" s="28"/>
      <c r="DL466" s="28"/>
      <c r="DM466" s="28"/>
      <c r="DN466" s="28"/>
      <c r="DO466" s="28"/>
      <c r="DP466" s="28"/>
      <c r="DQ466" s="28"/>
      <c r="DR466" s="28"/>
      <c r="DS466" s="28"/>
      <c r="DT466" s="28"/>
      <c r="DU466" s="28"/>
      <c r="DV466" s="28"/>
      <c r="DW466" s="28"/>
    </row>
    <row r="467" spans="2:127" s="6" customFormat="1">
      <c r="B467" s="24"/>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s="28"/>
      <c r="DK467" s="28"/>
      <c r="DL467" s="28"/>
      <c r="DM467" s="28"/>
      <c r="DN467" s="28"/>
      <c r="DO467" s="28"/>
      <c r="DP467" s="28"/>
      <c r="DQ467" s="28"/>
      <c r="DR467" s="28"/>
      <c r="DS467" s="28"/>
      <c r="DT467" s="28"/>
      <c r="DU467" s="28"/>
      <c r="DV467" s="28"/>
      <c r="DW467" s="28"/>
    </row>
    <row r="468" spans="2:127" s="6" customFormat="1">
      <c r="B468" s="24"/>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s="28"/>
      <c r="DK468" s="28"/>
      <c r="DL468" s="28"/>
      <c r="DM468" s="28"/>
      <c r="DN468" s="28"/>
      <c r="DO468" s="28"/>
      <c r="DP468" s="28"/>
      <c r="DQ468" s="28"/>
      <c r="DR468" s="28"/>
      <c r="DS468" s="28"/>
      <c r="DT468" s="28"/>
      <c r="DU468" s="28"/>
      <c r="DV468" s="28"/>
      <c r="DW468" s="28"/>
    </row>
    <row r="469" spans="2:127" s="6" customFormat="1">
      <c r="B469" s="24"/>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s="28"/>
      <c r="DK469" s="28"/>
      <c r="DL469" s="28"/>
      <c r="DM469" s="28"/>
      <c r="DN469" s="28"/>
      <c r="DO469" s="28"/>
      <c r="DP469" s="28"/>
      <c r="DQ469" s="28"/>
      <c r="DR469" s="28"/>
      <c r="DS469" s="28"/>
      <c r="DT469" s="28"/>
      <c r="DU469" s="28"/>
      <c r="DV469" s="28"/>
      <c r="DW469" s="28"/>
    </row>
    <row r="470" spans="2:127" s="6" customFormat="1">
      <c r="B470" s="24"/>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s="28"/>
      <c r="DK470" s="28"/>
      <c r="DL470" s="28"/>
      <c r="DM470" s="28"/>
      <c r="DN470" s="28"/>
      <c r="DO470" s="28"/>
      <c r="DP470" s="28"/>
      <c r="DQ470" s="28"/>
      <c r="DR470" s="28"/>
      <c r="DS470" s="28"/>
      <c r="DT470" s="28"/>
      <c r="DU470" s="28"/>
      <c r="DV470" s="28"/>
      <c r="DW470" s="28"/>
    </row>
    <row r="471" spans="2:127" s="6" customFormat="1">
      <c r="B471" s="24"/>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s="28"/>
      <c r="DK471" s="28"/>
      <c r="DL471" s="28"/>
      <c r="DM471" s="28"/>
      <c r="DN471" s="28"/>
      <c r="DO471" s="28"/>
      <c r="DP471" s="28"/>
      <c r="DQ471" s="28"/>
      <c r="DR471" s="28"/>
      <c r="DS471" s="28"/>
      <c r="DT471" s="28"/>
      <c r="DU471" s="28"/>
      <c r="DV471" s="28"/>
      <c r="DW471" s="28"/>
    </row>
    <row r="472" spans="2:127" s="6" customFormat="1">
      <c r="B472" s="24"/>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s="28"/>
      <c r="DK472" s="28"/>
      <c r="DL472" s="28"/>
      <c r="DM472" s="28"/>
      <c r="DN472" s="28"/>
      <c r="DO472" s="28"/>
      <c r="DP472" s="28"/>
      <c r="DQ472" s="28"/>
      <c r="DR472" s="28"/>
      <c r="DS472" s="28"/>
      <c r="DT472" s="28"/>
      <c r="DU472" s="28"/>
      <c r="DV472" s="28"/>
      <c r="DW472" s="28"/>
    </row>
    <row r="473" spans="2:127" s="6" customFormat="1">
      <c r="B473" s="24"/>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s="28"/>
      <c r="DK473" s="28"/>
      <c r="DL473" s="28"/>
      <c r="DM473" s="28"/>
      <c r="DN473" s="28"/>
      <c r="DO473" s="28"/>
      <c r="DP473" s="28"/>
      <c r="DQ473" s="28"/>
      <c r="DR473" s="28"/>
      <c r="DS473" s="28"/>
      <c r="DT473" s="28"/>
      <c r="DU473" s="28"/>
      <c r="DV473" s="28"/>
      <c r="DW473" s="28"/>
    </row>
    <row r="474" spans="2:127" s="6" customFormat="1">
      <c r="B474" s="24"/>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s="28"/>
      <c r="DK474" s="28"/>
      <c r="DL474" s="28"/>
      <c r="DM474" s="28"/>
      <c r="DN474" s="28"/>
      <c r="DO474" s="28"/>
      <c r="DP474" s="28"/>
      <c r="DQ474" s="28"/>
      <c r="DR474" s="28"/>
      <c r="DS474" s="28"/>
      <c r="DT474" s="28"/>
      <c r="DU474" s="28"/>
      <c r="DV474" s="28"/>
      <c r="DW474" s="28"/>
    </row>
    <row r="475" spans="2:127" s="6" customFormat="1">
      <c r="B475" s="24"/>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s="28"/>
      <c r="DK475" s="28"/>
      <c r="DL475" s="28"/>
      <c r="DM475" s="28"/>
      <c r="DN475" s="28"/>
      <c r="DO475" s="28"/>
      <c r="DP475" s="28"/>
      <c r="DQ475" s="28"/>
      <c r="DR475" s="28"/>
      <c r="DS475" s="28"/>
      <c r="DT475" s="28"/>
      <c r="DU475" s="28"/>
      <c r="DV475" s="28"/>
      <c r="DW475" s="28"/>
    </row>
    <row r="476" spans="2:127" s="6" customFormat="1">
      <c r="B476" s="24"/>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s="28"/>
      <c r="DK476" s="28"/>
      <c r="DL476" s="28"/>
      <c r="DM476" s="28"/>
      <c r="DN476" s="28"/>
      <c r="DO476" s="28"/>
      <c r="DP476" s="28"/>
      <c r="DQ476" s="28"/>
      <c r="DR476" s="28"/>
      <c r="DS476" s="28"/>
      <c r="DT476" s="28"/>
      <c r="DU476" s="28"/>
      <c r="DV476" s="28"/>
      <c r="DW476" s="28"/>
    </row>
    <row r="477" spans="2:127" s="6" customFormat="1">
      <c r="B477" s="24"/>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s="28"/>
      <c r="DK477" s="28"/>
      <c r="DL477" s="28"/>
      <c r="DM477" s="28"/>
      <c r="DN477" s="28"/>
      <c r="DO477" s="28"/>
      <c r="DP477" s="28"/>
      <c r="DQ477" s="28"/>
      <c r="DR477" s="28"/>
      <c r="DS477" s="28"/>
      <c r="DT477" s="28"/>
      <c r="DU477" s="28"/>
      <c r="DV477" s="28"/>
      <c r="DW477" s="28"/>
    </row>
    <row r="478" spans="2:127" s="6" customFormat="1">
      <c r="B478" s="24"/>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s="28"/>
      <c r="DK478" s="28"/>
      <c r="DL478" s="28"/>
      <c r="DM478" s="28"/>
      <c r="DN478" s="28"/>
      <c r="DO478" s="28"/>
      <c r="DP478" s="28"/>
      <c r="DQ478" s="28"/>
      <c r="DR478" s="28"/>
      <c r="DS478" s="28"/>
      <c r="DT478" s="28"/>
      <c r="DU478" s="28"/>
      <c r="DV478" s="28"/>
      <c r="DW478" s="28"/>
    </row>
    <row r="479" spans="2:127" s="6" customFormat="1">
      <c r="B479" s="24"/>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s="28"/>
      <c r="DK479" s="28"/>
      <c r="DL479" s="28"/>
      <c r="DM479" s="28"/>
      <c r="DN479" s="28"/>
      <c r="DO479" s="28"/>
      <c r="DP479" s="28"/>
      <c r="DQ479" s="28"/>
      <c r="DR479" s="28"/>
      <c r="DS479" s="28"/>
      <c r="DT479" s="28"/>
      <c r="DU479" s="28"/>
      <c r="DV479" s="28"/>
      <c r="DW479" s="28"/>
    </row>
    <row r="480" spans="2:127" s="6" customFormat="1">
      <c r="B480" s="24"/>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s="28"/>
      <c r="DK480" s="28"/>
      <c r="DL480" s="28"/>
      <c r="DM480" s="28"/>
      <c r="DN480" s="28"/>
      <c r="DO480" s="28"/>
      <c r="DP480" s="28"/>
      <c r="DQ480" s="28"/>
      <c r="DR480" s="28"/>
      <c r="DS480" s="28"/>
      <c r="DT480" s="28"/>
      <c r="DU480" s="28"/>
      <c r="DV480" s="28"/>
      <c r="DW480" s="28"/>
    </row>
    <row r="481" spans="2:127" s="6" customFormat="1">
      <c r="B481" s="24"/>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s="28"/>
      <c r="DK481" s="28"/>
      <c r="DL481" s="28"/>
      <c r="DM481" s="28"/>
      <c r="DN481" s="28"/>
      <c r="DO481" s="28"/>
      <c r="DP481" s="28"/>
      <c r="DQ481" s="28"/>
      <c r="DR481" s="28"/>
      <c r="DS481" s="28"/>
      <c r="DT481" s="28"/>
      <c r="DU481" s="28"/>
      <c r="DV481" s="28"/>
      <c r="DW481" s="28"/>
    </row>
    <row r="482" spans="2:127" s="6" customFormat="1">
      <c r="B482" s="24"/>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s="28"/>
      <c r="DK482" s="28"/>
      <c r="DL482" s="28"/>
      <c r="DM482" s="28"/>
      <c r="DN482" s="28"/>
      <c r="DO482" s="28"/>
      <c r="DP482" s="28"/>
      <c r="DQ482" s="28"/>
      <c r="DR482" s="28"/>
      <c r="DS482" s="28"/>
      <c r="DT482" s="28"/>
      <c r="DU482" s="28"/>
      <c r="DV482" s="28"/>
      <c r="DW482" s="28"/>
    </row>
    <row r="483" spans="2:127" s="6" customFormat="1">
      <c r="B483" s="24"/>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s="28"/>
      <c r="DK483" s="28"/>
      <c r="DL483" s="28"/>
      <c r="DM483" s="28"/>
      <c r="DN483" s="28"/>
      <c r="DO483" s="28"/>
      <c r="DP483" s="28"/>
      <c r="DQ483" s="28"/>
      <c r="DR483" s="28"/>
      <c r="DS483" s="28"/>
      <c r="DT483" s="28"/>
      <c r="DU483" s="28"/>
      <c r="DV483" s="28"/>
      <c r="DW483" s="28"/>
    </row>
    <row r="484" spans="2:127" s="6" customFormat="1">
      <c r="B484" s="24"/>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s="28"/>
      <c r="DK484" s="28"/>
      <c r="DL484" s="28"/>
      <c r="DM484" s="28"/>
      <c r="DN484" s="28"/>
      <c r="DO484" s="28"/>
      <c r="DP484" s="28"/>
      <c r="DQ484" s="28"/>
      <c r="DR484" s="28"/>
      <c r="DS484" s="28"/>
      <c r="DT484" s="28"/>
      <c r="DU484" s="28"/>
      <c r="DV484" s="28"/>
      <c r="DW484" s="28"/>
    </row>
    <row r="485" spans="2:127" s="6" customFormat="1">
      <c r="B485" s="24"/>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s="28"/>
      <c r="DK485" s="28"/>
      <c r="DL485" s="28"/>
      <c r="DM485" s="28"/>
      <c r="DN485" s="28"/>
      <c r="DO485" s="28"/>
      <c r="DP485" s="28"/>
      <c r="DQ485" s="28"/>
      <c r="DR485" s="28"/>
      <c r="DS485" s="28"/>
      <c r="DT485" s="28"/>
      <c r="DU485" s="28"/>
      <c r="DV485" s="28"/>
      <c r="DW485" s="28"/>
    </row>
    <row r="486" spans="2:127" s="6" customFormat="1">
      <c r="B486" s="24"/>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s="28"/>
      <c r="DK486" s="28"/>
      <c r="DL486" s="28"/>
      <c r="DM486" s="28"/>
      <c r="DN486" s="28"/>
      <c r="DO486" s="28"/>
      <c r="DP486" s="28"/>
      <c r="DQ486" s="28"/>
      <c r="DR486" s="28"/>
      <c r="DS486" s="28"/>
      <c r="DT486" s="28"/>
      <c r="DU486" s="28"/>
      <c r="DV486" s="28"/>
      <c r="DW486" s="28"/>
    </row>
    <row r="487" spans="2:127" s="6" customFormat="1">
      <c r="B487" s="24"/>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s="28"/>
      <c r="DK487" s="28"/>
      <c r="DL487" s="28"/>
      <c r="DM487" s="28"/>
      <c r="DN487" s="28"/>
      <c r="DO487" s="28"/>
      <c r="DP487" s="28"/>
      <c r="DQ487" s="28"/>
      <c r="DR487" s="28"/>
      <c r="DS487" s="28"/>
      <c r="DT487" s="28"/>
      <c r="DU487" s="28"/>
      <c r="DV487" s="28"/>
      <c r="DW487" s="28"/>
    </row>
    <row r="488" spans="2:127" s="6" customFormat="1">
      <c r="B488" s="24"/>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s="28"/>
      <c r="DK488" s="28"/>
      <c r="DL488" s="28"/>
      <c r="DM488" s="28"/>
      <c r="DN488" s="28"/>
      <c r="DO488" s="28"/>
      <c r="DP488" s="28"/>
      <c r="DQ488" s="28"/>
      <c r="DR488" s="28"/>
      <c r="DS488" s="28"/>
      <c r="DT488" s="28"/>
      <c r="DU488" s="28"/>
      <c r="DV488" s="28"/>
      <c r="DW488" s="28"/>
    </row>
    <row r="489" spans="2:127" s="6" customFormat="1">
      <c r="B489" s="24"/>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s="28"/>
      <c r="DK489" s="28"/>
      <c r="DL489" s="28"/>
      <c r="DM489" s="28"/>
      <c r="DN489" s="28"/>
      <c r="DO489" s="28"/>
      <c r="DP489" s="28"/>
      <c r="DQ489" s="28"/>
      <c r="DR489" s="28"/>
      <c r="DS489" s="28"/>
      <c r="DT489" s="28"/>
      <c r="DU489" s="28"/>
      <c r="DV489" s="28"/>
      <c r="DW489" s="28"/>
    </row>
    <row r="490" spans="2:127" s="6" customFormat="1">
      <c r="B490" s="24"/>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s="28"/>
      <c r="DK490" s="28"/>
      <c r="DL490" s="28"/>
      <c r="DM490" s="28"/>
      <c r="DN490" s="28"/>
      <c r="DO490" s="28"/>
      <c r="DP490" s="28"/>
      <c r="DQ490" s="28"/>
      <c r="DR490" s="28"/>
      <c r="DS490" s="28"/>
      <c r="DT490" s="28"/>
      <c r="DU490" s="28"/>
      <c r="DV490" s="28"/>
      <c r="DW490" s="28"/>
    </row>
    <row r="491" spans="2:127" s="6" customFormat="1">
      <c r="B491" s="24"/>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s="28"/>
      <c r="DK491" s="28"/>
      <c r="DL491" s="28"/>
      <c r="DM491" s="28"/>
      <c r="DN491" s="28"/>
      <c r="DO491" s="28"/>
      <c r="DP491" s="28"/>
      <c r="DQ491" s="28"/>
      <c r="DR491" s="28"/>
      <c r="DS491" s="28"/>
      <c r="DT491" s="28"/>
      <c r="DU491" s="28"/>
      <c r="DV491" s="28"/>
      <c r="DW491" s="28"/>
    </row>
    <row r="492" spans="2:127" s="6" customFormat="1">
      <c r="B492" s="24"/>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s="28"/>
      <c r="DK492" s="28"/>
      <c r="DL492" s="28"/>
      <c r="DM492" s="28"/>
      <c r="DN492" s="28"/>
      <c r="DO492" s="28"/>
      <c r="DP492" s="28"/>
      <c r="DQ492" s="28"/>
      <c r="DR492" s="28"/>
      <c r="DS492" s="28"/>
      <c r="DT492" s="28"/>
      <c r="DU492" s="28"/>
      <c r="DV492" s="28"/>
      <c r="DW492" s="28"/>
    </row>
    <row r="493" spans="2:127" s="6" customFormat="1">
      <c r="B493" s="24"/>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s="28"/>
      <c r="DK493" s="28"/>
      <c r="DL493" s="28"/>
      <c r="DM493" s="28"/>
      <c r="DN493" s="28"/>
      <c r="DO493" s="28"/>
      <c r="DP493" s="28"/>
      <c r="DQ493" s="28"/>
      <c r="DR493" s="28"/>
      <c r="DS493" s="28"/>
      <c r="DT493" s="28"/>
      <c r="DU493" s="28"/>
      <c r="DV493" s="28"/>
      <c r="DW493" s="28"/>
    </row>
    <row r="494" spans="2:127" s="6" customFormat="1">
      <c r="B494" s="24"/>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s="28"/>
      <c r="DK494" s="28"/>
      <c r="DL494" s="28"/>
      <c r="DM494" s="28"/>
      <c r="DN494" s="28"/>
      <c r="DO494" s="28"/>
      <c r="DP494" s="28"/>
      <c r="DQ494" s="28"/>
      <c r="DR494" s="28"/>
      <c r="DS494" s="28"/>
      <c r="DT494" s="28"/>
      <c r="DU494" s="28"/>
      <c r="DV494" s="28"/>
      <c r="DW494" s="28"/>
    </row>
    <row r="495" spans="2:127" s="6" customFormat="1">
      <c r="B495" s="24"/>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s="28"/>
      <c r="DK495" s="28"/>
      <c r="DL495" s="28"/>
      <c r="DM495" s="28"/>
      <c r="DN495" s="28"/>
      <c r="DO495" s="28"/>
      <c r="DP495" s="28"/>
      <c r="DQ495" s="28"/>
      <c r="DR495" s="28"/>
      <c r="DS495" s="28"/>
      <c r="DT495" s="28"/>
      <c r="DU495" s="28"/>
      <c r="DV495" s="28"/>
      <c r="DW495" s="28"/>
    </row>
    <row r="496" spans="2:127" s="6" customFormat="1">
      <c r="B496" s="24"/>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s="28"/>
      <c r="DK496" s="28"/>
      <c r="DL496" s="28"/>
      <c r="DM496" s="28"/>
      <c r="DN496" s="28"/>
      <c r="DO496" s="28"/>
      <c r="DP496" s="28"/>
      <c r="DQ496" s="28"/>
      <c r="DR496" s="28"/>
      <c r="DS496" s="28"/>
      <c r="DT496" s="28"/>
      <c r="DU496" s="28"/>
      <c r="DV496" s="28"/>
      <c r="DW496" s="28"/>
    </row>
    <row r="497" spans="2:127" s="6" customFormat="1">
      <c r="B497" s="24"/>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s="28"/>
      <c r="DK497" s="28"/>
      <c r="DL497" s="28"/>
      <c r="DM497" s="28"/>
      <c r="DN497" s="28"/>
      <c r="DO497" s="28"/>
      <c r="DP497" s="28"/>
      <c r="DQ497" s="28"/>
      <c r="DR497" s="28"/>
      <c r="DS497" s="28"/>
      <c r="DT497" s="28"/>
      <c r="DU497" s="28"/>
      <c r="DV497" s="28"/>
      <c r="DW497" s="28"/>
    </row>
    <row r="498" spans="2:127" s="6" customFormat="1">
      <c r="B498" s="24"/>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s="28"/>
      <c r="DK498" s="28"/>
      <c r="DL498" s="28"/>
      <c r="DM498" s="28"/>
      <c r="DN498" s="28"/>
      <c r="DO498" s="28"/>
      <c r="DP498" s="28"/>
      <c r="DQ498" s="28"/>
      <c r="DR498" s="28"/>
      <c r="DS498" s="28"/>
      <c r="DT498" s="28"/>
      <c r="DU498" s="28"/>
      <c r="DV498" s="28"/>
      <c r="DW498" s="28"/>
    </row>
    <row r="499" spans="2:127" s="6" customFormat="1">
      <c r="B499" s="24"/>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s="28"/>
      <c r="DK499" s="28"/>
      <c r="DL499" s="28"/>
      <c r="DM499" s="28"/>
      <c r="DN499" s="28"/>
      <c r="DO499" s="28"/>
      <c r="DP499" s="28"/>
      <c r="DQ499" s="28"/>
      <c r="DR499" s="28"/>
      <c r="DS499" s="28"/>
      <c r="DT499" s="28"/>
      <c r="DU499" s="28"/>
      <c r="DV499" s="28"/>
      <c r="DW499" s="28"/>
    </row>
    <row r="500" spans="2:127" s="6" customFormat="1">
      <c r="B500" s="24"/>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s="28"/>
      <c r="DK500" s="28"/>
      <c r="DL500" s="28"/>
      <c r="DM500" s="28"/>
      <c r="DN500" s="28"/>
      <c r="DO500" s="28"/>
      <c r="DP500" s="28"/>
      <c r="DQ500" s="28"/>
      <c r="DR500" s="28"/>
      <c r="DS500" s="28"/>
      <c r="DT500" s="28"/>
      <c r="DU500" s="28"/>
      <c r="DV500" s="28"/>
      <c r="DW500" s="28"/>
    </row>
    <row r="501" spans="2:127" s="6" customFormat="1">
      <c r="B501" s="24"/>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s="28"/>
      <c r="DK501" s="28"/>
      <c r="DL501" s="28"/>
      <c r="DM501" s="28"/>
      <c r="DN501" s="28"/>
      <c r="DO501" s="28"/>
      <c r="DP501" s="28"/>
      <c r="DQ501" s="28"/>
      <c r="DR501" s="28"/>
      <c r="DS501" s="28"/>
      <c r="DT501" s="28"/>
      <c r="DU501" s="28"/>
      <c r="DV501" s="28"/>
      <c r="DW501" s="28"/>
    </row>
    <row r="502" spans="2:127" s="6" customFormat="1">
      <c r="B502" s="24"/>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s="28"/>
      <c r="DK502" s="28"/>
      <c r="DL502" s="28"/>
      <c r="DM502" s="28"/>
      <c r="DN502" s="28"/>
      <c r="DO502" s="28"/>
      <c r="DP502" s="28"/>
      <c r="DQ502" s="28"/>
      <c r="DR502" s="28"/>
      <c r="DS502" s="28"/>
      <c r="DT502" s="28"/>
      <c r="DU502" s="28"/>
      <c r="DV502" s="28"/>
      <c r="DW502" s="28"/>
    </row>
    <row r="503" spans="2:127" s="6" customFormat="1">
      <c r="B503" s="24"/>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s="28"/>
      <c r="DK503" s="28"/>
      <c r="DL503" s="28"/>
      <c r="DM503" s="28"/>
      <c r="DN503" s="28"/>
      <c r="DO503" s="28"/>
      <c r="DP503" s="28"/>
      <c r="DQ503" s="28"/>
      <c r="DR503" s="28"/>
      <c r="DS503" s="28"/>
      <c r="DT503" s="28"/>
      <c r="DU503" s="28"/>
      <c r="DV503" s="28"/>
      <c r="DW503" s="28"/>
    </row>
    <row r="504" spans="2:127" s="6" customFormat="1">
      <c r="B504" s="24"/>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s="28"/>
      <c r="DK504" s="28"/>
      <c r="DL504" s="28"/>
      <c r="DM504" s="28"/>
      <c r="DN504" s="28"/>
      <c r="DO504" s="28"/>
      <c r="DP504" s="28"/>
      <c r="DQ504" s="28"/>
      <c r="DR504" s="28"/>
      <c r="DS504" s="28"/>
      <c r="DT504" s="28"/>
      <c r="DU504" s="28"/>
      <c r="DV504" s="28"/>
      <c r="DW504" s="28"/>
    </row>
    <row r="505" spans="2:127" s="6" customFormat="1">
      <c r="B505" s="24"/>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s="28"/>
      <c r="DK505" s="28"/>
      <c r="DL505" s="28"/>
      <c r="DM505" s="28"/>
      <c r="DN505" s="28"/>
      <c r="DO505" s="28"/>
      <c r="DP505" s="28"/>
      <c r="DQ505" s="28"/>
      <c r="DR505" s="28"/>
      <c r="DS505" s="28"/>
      <c r="DT505" s="28"/>
      <c r="DU505" s="28"/>
      <c r="DV505" s="28"/>
      <c r="DW505" s="28"/>
    </row>
    <row r="506" spans="2:127" s="6" customFormat="1">
      <c r="B506" s="24"/>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s="28"/>
      <c r="DK506" s="28"/>
      <c r="DL506" s="28"/>
      <c r="DM506" s="28"/>
      <c r="DN506" s="28"/>
      <c r="DO506" s="28"/>
      <c r="DP506" s="28"/>
      <c r="DQ506" s="28"/>
      <c r="DR506" s="28"/>
      <c r="DS506" s="28"/>
      <c r="DT506" s="28"/>
      <c r="DU506" s="28"/>
      <c r="DV506" s="28"/>
      <c r="DW506" s="28"/>
    </row>
    <row r="507" spans="2:127" s="6" customFormat="1">
      <c r="B507" s="24"/>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s="28"/>
      <c r="DK507" s="28"/>
      <c r="DL507" s="28"/>
      <c r="DM507" s="28"/>
      <c r="DN507" s="28"/>
      <c r="DO507" s="28"/>
      <c r="DP507" s="28"/>
      <c r="DQ507" s="28"/>
      <c r="DR507" s="28"/>
      <c r="DS507" s="28"/>
      <c r="DT507" s="28"/>
      <c r="DU507" s="28"/>
      <c r="DV507" s="28"/>
      <c r="DW507" s="28"/>
    </row>
    <row r="508" spans="2:127" s="6" customFormat="1">
      <c r="B508" s="24"/>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s="28"/>
      <c r="DK508" s="28"/>
      <c r="DL508" s="28"/>
      <c r="DM508" s="28"/>
      <c r="DN508" s="28"/>
      <c r="DO508" s="28"/>
      <c r="DP508" s="28"/>
      <c r="DQ508" s="28"/>
      <c r="DR508" s="28"/>
      <c r="DS508" s="28"/>
      <c r="DT508" s="28"/>
      <c r="DU508" s="28"/>
      <c r="DV508" s="28"/>
      <c r="DW508" s="28"/>
    </row>
    <row r="509" spans="2:127" s="6" customFormat="1">
      <c r="B509" s="24"/>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s="28"/>
      <c r="DK509" s="28"/>
      <c r="DL509" s="28"/>
      <c r="DM509" s="28"/>
      <c r="DN509" s="28"/>
      <c r="DO509" s="28"/>
      <c r="DP509" s="28"/>
      <c r="DQ509" s="28"/>
      <c r="DR509" s="28"/>
      <c r="DS509" s="28"/>
      <c r="DT509" s="28"/>
      <c r="DU509" s="28"/>
      <c r="DV509" s="28"/>
      <c r="DW509" s="28"/>
    </row>
    <row r="510" spans="2:127" s="6" customFormat="1">
      <c r="B510" s="24"/>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s="28"/>
      <c r="DK510" s="28"/>
      <c r="DL510" s="28"/>
      <c r="DM510" s="28"/>
      <c r="DN510" s="28"/>
      <c r="DO510" s="28"/>
      <c r="DP510" s="28"/>
      <c r="DQ510" s="28"/>
      <c r="DR510" s="28"/>
      <c r="DS510" s="28"/>
      <c r="DT510" s="28"/>
      <c r="DU510" s="28"/>
      <c r="DV510" s="28"/>
      <c r="DW510" s="28"/>
    </row>
    <row r="511" spans="2:127" s="6" customFormat="1">
      <c r="B511" s="24"/>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s="28"/>
      <c r="DK511" s="28"/>
      <c r="DL511" s="28"/>
      <c r="DM511" s="28"/>
      <c r="DN511" s="28"/>
      <c r="DO511" s="28"/>
      <c r="DP511" s="28"/>
      <c r="DQ511" s="28"/>
      <c r="DR511" s="28"/>
      <c r="DS511" s="28"/>
      <c r="DT511" s="28"/>
      <c r="DU511" s="28"/>
      <c r="DV511" s="28"/>
      <c r="DW511" s="28"/>
    </row>
    <row r="512" spans="2:127" s="6" customFormat="1">
      <c r="B512" s="24"/>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s="28"/>
      <c r="DK512" s="28"/>
      <c r="DL512" s="28"/>
      <c r="DM512" s="28"/>
      <c r="DN512" s="28"/>
      <c r="DO512" s="28"/>
      <c r="DP512" s="28"/>
      <c r="DQ512" s="28"/>
      <c r="DR512" s="28"/>
      <c r="DS512" s="28"/>
      <c r="DT512" s="28"/>
      <c r="DU512" s="28"/>
      <c r="DV512" s="28"/>
      <c r="DW512" s="28"/>
    </row>
    <row r="513" spans="2:127" s="6" customFormat="1">
      <c r="B513" s="24"/>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s="28"/>
      <c r="DK513" s="28"/>
      <c r="DL513" s="28"/>
      <c r="DM513" s="28"/>
      <c r="DN513" s="28"/>
      <c r="DO513" s="28"/>
      <c r="DP513" s="28"/>
      <c r="DQ513" s="28"/>
      <c r="DR513" s="28"/>
      <c r="DS513" s="28"/>
      <c r="DT513" s="28"/>
      <c r="DU513" s="28"/>
      <c r="DV513" s="28"/>
      <c r="DW513" s="28"/>
    </row>
    <row r="514" spans="2:127" s="6" customFormat="1">
      <c r="B514" s="24"/>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s="28"/>
      <c r="DK514" s="28"/>
      <c r="DL514" s="28"/>
      <c r="DM514" s="28"/>
      <c r="DN514" s="28"/>
      <c r="DO514" s="28"/>
      <c r="DP514" s="28"/>
      <c r="DQ514" s="28"/>
      <c r="DR514" s="28"/>
      <c r="DS514" s="28"/>
      <c r="DT514" s="28"/>
      <c r="DU514" s="28"/>
      <c r="DV514" s="28"/>
      <c r="DW514" s="28"/>
    </row>
    <row r="515" spans="2:127" s="6" customFormat="1">
      <c r="B515" s="24"/>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s="28"/>
      <c r="DK515" s="28"/>
      <c r="DL515" s="28"/>
      <c r="DM515" s="28"/>
      <c r="DN515" s="28"/>
      <c r="DO515" s="28"/>
      <c r="DP515" s="28"/>
      <c r="DQ515" s="28"/>
      <c r="DR515" s="28"/>
      <c r="DS515" s="28"/>
      <c r="DT515" s="28"/>
      <c r="DU515" s="28"/>
      <c r="DV515" s="28"/>
      <c r="DW515" s="28"/>
    </row>
    <row r="516" spans="2:127" s="6" customFormat="1">
      <c r="B516" s="24"/>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s="28"/>
      <c r="DK516" s="28"/>
      <c r="DL516" s="28"/>
      <c r="DM516" s="28"/>
      <c r="DN516" s="28"/>
      <c r="DO516" s="28"/>
      <c r="DP516" s="28"/>
      <c r="DQ516" s="28"/>
      <c r="DR516" s="28"/>
      <c r="DS516" s="28"/>
      <c r="DT516" s="28"/>
      <c r="DU516" s="28"/>
      <c r="DV516" s="28"/>
      <c r="DW516" s="28"/>
    </row>
    <row r="517" spans="2:127" s="6" customFormat="1">
      <c r="B517" s="24"/>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s="28"/>
      <c r="DK517" s="28"/>
      <c r="DL517" s="28"/>
      <c r="DM517" s="28"/>
      <c r="DN517" s="28"/>
      <c r="DO517" s="28"/>
      <c r="DP517" s="28"/>
      <c r="DQ517" s="28"/>
      <c r="DR517" s="28"/>
      <c r="DS517" s="28"/>
      <c r="DT517" s="28"/>
      <c r="DU517" s="28"/>
      <c r="DV517" s="28"/>
      <c r="DW517" s="28"/>
    </row>
    <row r="518" spans="2:127" s="6" customFormat="1">
      <c r="B518" s="24"/>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s="28"/>
      <c r="DK518" s="28"/>
      <c r="DL518" s="28"/>
      <c r="DM518" s="28"/>
      <c r="DN518" s="28"/>
      <c r="DO518" s="28"/>
      <c r="DP518" s="28"/>
      <c r="DQ518" s="28"/>
      <c r="DR518" s="28"/>
      <c r="DS518" s="28"/>
      <c r="DT518" s="28"/>
      <c r="DU518" s="28"/>
      <c r="DV518" s="28"/>
      <c r="DW518" s="28"/>
    </row>
    <row r="519" spans="2:127" s="6" customFormat="1">
      <c r="B519" s="24"/>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s="28"/>
      <c r="DK519" s="28"/>
      <c r="DL519" s="28"/>
      <c r="DM519" s="28"/>
      <c r="DN519" s="28"/>
      <c r="DO519" s="28"/>
      <c r="DP519" s="28"/>
      <c r="DQ519" s="28"/>
      <c r="DR519" s="28"/>
      <c r="DS519" s="28"/>
      <c r="DT519" s="28"/>
      <c r="DU519" s="28"/>
      <c r="DV519" s="28"/>
      <c r="DW519" s="28"/>
    </row>
    <row r="520" spans="2:127" s="6" customFormat="1">
      <c r="B520" s="24"/>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s="28"/>
      <c r="DK520" s="28"/>
      <c r="DL520" s="28"/>
      <c r="DM520" s="28"/>
      <c r="DN520" s="28"/>
      <c r="DO520" s="28"/>
      <c r="DP520" s="28"/>
      <c r="DQ520" s="28"/>
      <c r="DR520" s="28"/>
      <c r="DS520" s="28"/>
      <c r="DT520" s="28"/>
      <c r="DU520" s="28"/>
      <c r="DV520" s="28"/>
      <c r="DW520" s="28"/>
    </row>
    <row r="521" spans="2:127" s="6" customFormat="1">
      <c r="B521" s="24"/>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s="28"/>
      <c r="DK521" s="28"/>
      <c r="DL521" s="28"/>
      <c r="DM521" s="28"/>
      <c r="DN521" s="28"/>
      <c r="DO521" s="28"/>
      <c r="DP521" s="28"/>
      <c r="DQ521" s="28"/>
      <c r="DR521" s="28"/>
      <c r="DS521" s="28"/>
      <c r="DT521" s="28"/>
      <c r="DU521" s="28"/>
      <c r="DV521" s="28"/>
      <c r="DW521" s="28"/>
    </row>
    <row r="522" spans="2:127" s="6" customFormat="1">
      <c r="B522" s="24"/>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s="28"/>
      <c r="DK522" s="28"/>
      <c r="DL522" s="28"/>
      <c r="DM522" s="28"/>
      <c r="DN522" s="28"/>
      <c r="DO522" s="28"/>
      <c r="DP522" s="28"/>
      <c r="DQ522" s="28"/>
      <c r="DR522" s="28"/>
      <c r="DS522" s="28"/>
      <c r="DT522" s="28"/>
      <c r="DU522" s="28"/>
      <c r="DV522" s="28"/>
      <c r="DW522" s="28"/>
    </row>
    <row r="523" spans="2:127" s="6" customFormat="1">
      <c r="B523" s="24"/>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s="28"/>
      <c r="DK523" s="28"/>
      <c r="DL523" s="28"/>
      <c r="DM523" s="28"/>
      <c r="DN523" s="28"/>
      <c r="DO523" s="28"/>
      <c r="DP523" s="28"/>
      <c r="DQ523" s="28"/>
      <c r="DR523" s="28"/>
      <c r="DS523" s="28"/>
      <c r="DT523" s="28"/>
      <c r="DU523" s="28"/>
      <c r="DV523" s="28"/>
      <c r="DW523" s="28"/>
    </row>
    <row r="524" spans="2:127" s="6" customFormat="1">
      <c r="B524" s="24"/>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s="28"/>
      <c r="DK524" s="28"/>
      <c r="DL524" s="28"/>
      <c r="DM524" s="28"/>
      <c r="DN524" s="28"/>
      <c r="DO524" s="28"/>
      <c r="DP524" s="28"/>
      <c r="DQ524" s="28"/>
      <c r="DR524" s="28"/>
      <c r="DS524" s="28"/>
      <c r="DT524" s="28"/>
      <c r="DU524" s="28"/>
      <c r="DV524" s="28"/>
      <c r="DW524" s="28"/>
    </row>
    <row r="525" spans="2:127" s="6" customFormat="1">
      <c r="B525" s="24"/>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s="28"/>
      <c r="DK525" s="28"/>
      <c r="DL525" s="28"/>
      <c r="DM525" s="28"/>
      <c r="DN525" s="28"/>
      <c r="DO525" s="28"/>
      <c r="DP525" s="28"/>
      <c r="DQ525" s="28"/>
      <c r="DR525" s="28"/>
      <c r="DS525" s="28"/>
      <c r="DT525" s="28"/>
      <c r="DU525" s="28"/>
      <c r="DV525" s="28"/>
      <c r="DW525" s="28"/>
    </row>
    <row r="526" spans="2:127" s="6" customFormat="1">
      <c r="B526" s="24"/>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s="28"/>
      <c r="DK526" s="28"/>
      <c r="DL526" s="28"/>
      <c r="DM526" s="28"/>
      <c r="DN526" s="28"/>
      <c r="DO526" s="28"/>
      <c r="DP526" s="28"/>
      <c r="DQ526" s="28"/>
      <c r="DR526" s="28"/>
      <c r="DS526" s="28"/>
      <c r="DT526" s="28"/>
      <c r="DU526" s="28"/>
      <c r="DV526" s="28"/>
      <c r="DW526" s="28"/>
    </row>
    <row r="527" spans="2:127" s="6" customFormat="1">
      <c r="B527" s="24"/>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s="28"/>
      <c r="DK527" s="28"/>
      <c r="DL527" s="28"/>
      <c r="DM527" s="28"/>
      <c r="DN527" s="28"/>
      <c r="DO527" s="28"/>
      <c r="DP527" s="28"/>
      <c r="DQ527" s="28"/>
      <c r="DR527" s="28"/>
      <c r="DS527" s="28"/>
      <c r="DT527" s="28"/>
      <c r="DU527" s="28"/>
      <c r="DV527" s="28"/>
      <c r="DW527" s="28"/>
    </row>
    <row r="528" spans="2:127" s="6" customFormat="1">
      <c r="B528" s="24"/>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s="28"/>
      <c r="DK528" s="28"/>
      <c r="DL528" s="28"/>
      <c r="DM528" s="28"/>
      <c r="DN528" s="28"/>
      <c r="DO528" s="28"/>
      <c r="DP528" s="28"/>
      <c r="DQ528" s="28"/>
      <c r="DR528" s="28"/>
      <c r="DS528" s="28"/>
      <c r="DT528" s="28"/>
      <c r="DU528" s="28"/>
      <c r="DV528" s="28"/>
      <c r="DW528" s="28"/>
    </row>
    <row r="529" spans="2:127" s="6" customFormat="1">
      <c r="B529" s="24"/>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s="28"/>
      <c r="DK529" s="28"/>
      <c r="DL529" s="28"/>
      <c r="DM529" s="28"/>
      <c r="DN529" s="28"/>
      <c r="DO529" s="28"/>
      <c r="DP529" s="28"/>
      <c r="DQ529" s="28"/>
      <c r="DR529" s="28"/>
      <c r="DS529" s="28"/>
      <c r="DT529" s="28"/>
      <c r="DU529" s="28"/>
      <c r="DV529" s="28"/>
      <c r="DW529" s="28"/>
    </row>
    <row r="530" spans="2:127" s="6" customFormat="1">
      <c r="B530" s="24"/>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s="28"/>
      <c r="DK530" s="28"/>
      <c r="DL530" s="28"/>
      <c r="DM530" s="28"/>
      <c r="DN530" s="28"/>
      <c r="DO530" s="28"/>
      <c r="DP530" s="28"/>
      <c r="DQ530" s="28"/>
      <c r="DR530" s="28"/>
      <c r="DS530" s="28"/>
      <c r="DT530" s="28"/>
      <c r="DU530" s="28"/>
      <c r="DV530" s="28"/>
      <c r="DW530" s="28"/>
    </row>
    <row r="531" spans="2:127" s="6" customFormat="1">
      <c r="B531" s="24"/>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s="28"/>
      <c r="DK531" s="28"/>
      <c r="DL531" s="28"/>
      <c r="DM531" s="28"/>
      <c r="DN531" s="28"/>
      <c r="DO531" s="28"/>
      <c r="DP531" s="28"/>
      <c r="DQ531" s="28"/>
      <c r="DR531" s="28"/>
      <c r="DS531" s="28"/>
      <c r="DT531" s="28"/>
      <c r="DU531" s="28"/>
      <c r="DV531" s="28"/>
      <c r="DW531" s="28"/>
    </row>
    <row r="532" spans="2:127" s="6" customFormat="1">
      <c r="B532" s="24"/>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s="28"/>
      <c r="DK532" s="28"/>
      <c r="DL532" s="28"/>
      <c r="DM532" s="28"/>
      <c r="DN532" s="28"/>
      <c r="DO532" s="28"/>
      <c r="DP532" s="28"/>
      <c r="DQ532" s="28"/>
      <c r="DR532" s="28"/>
      <c r="DS532" s="28"/>
      <c r="DT532" s="28"/>
      <c r="DU532" s="28"/>
      <c r="DV532" s="28"/>
      <c r="DW532" s="28"/>
    </row>
    <row r="533" spans="2:127" s="6" customFormat="1">
      <c r="B533" s="24"/>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s="28"/>
      <c r="DK533" s="28"/>
      <c r="DL533" s="28"/>
      <c r="DM533" s="28"/>
      <c r="DN533" s="28"/>
      <c r="DO533" s="28"/>
      <c r="DP533" s="28"/>
      <c r="DQ533" s="28"/>
      <c r="DR533" s="28"/>
      <c r="DS533" s="28"/>
      <c r="DT533" s="28"/>
      <c r="DU533" s="28"/>
      <c r="DV533" s="28"/>
      <c r="DW533" s="28"/>
    </row>
    <row r="534" spans="2:127" s="6" customFormat="1">
      <c r="B534" s="24"/>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s="28"/>
      <c r="DK534" s="28"/>
      <c r="DL534" s="28"/>
      <c r="DM534" s="28"/>
      <c r="DN534" s="28"/>
      <c r="DO534" s="28"/>
      <c r="DP534" s="28"/>
      <c r="DQ534" s="28"/>
      <c r="DR534" s="28"/>
      <c r="DS534" s="28"/>
      <c r="DT534" s="28"/>
      <c r="DU534" s="28"/>
      <c r="DV534" s="28"/>
      <c r="DW534" s="28"/>
    </row>
    <row r="535" spans="2:127" s="6" customFormat="1">
      <c r="B535" s="24"/>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s="28"/>
      <c r="DK535" s="28"/>
      <c r="DL535" s="28"/>
      <c r="DM535" s="28"/>
      <c r="DN535" s="28"/>
      <c r="DO535" s="28"/>
      <c r="DP535" s="28"/>
      <c r="DQ535" s="28"/>
      <c r="DR535" s="28"/>
      <c r="DS535" s="28"/>
      <c r="DT535" s="28"/>
      <c r="DU535" s="28"/>
      <c r="DV535" s="28"/>
      <c r="DW535" s="28"/>
    </row>
    <row r="536" spans="2:127" s="6" customFormat="1">
      <c r="B536" s="24"/>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s="28"/>
      <c r="DK536" s="28"/>
      <c r="DL536" s="28"/>
      <c r="DM536" s="28"/>
      <c r="DN536" s="28"/>
      <c r="DO536" s="28"/>
      <c r="DP536" s="28"/>
      <c r="DQ536" s="28"/>
      <c r="DR536" s="28"/>
      <c r="DS536" s="28"/>
      <c r="DT536" s="28"/>
      <c r="DU536" s="28"/>
      <c r="DV536" s="28"/>
      <c r="DW536" s="28"/>
    </row>
    <row r="537" spans="2:127" s="6" customFormat="1">
      <c r="B537" s="24"/>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s="28"/>
      <c r="DK537" s="28"/>
      <c r="DL537" s="28"/>
      <c r="DM537" s="28"/>
      <c r="DN537" s="28"/>
      <c r="DO537" s="28"/>
      <c r="DP537" s="28"/>
      <c r="DQ537" s="28"/>
      <c r="DR537" s="28"/>
      <c r="DS537" s="28"/>
      <c r="DT537" s="28"/>
      <c r="DU537" s="28"/>
      <c r="DV537" s="28"/>
      <c r="DW537" s="28"/>
    </row>
    <row r="538" spans="2:127" s="6" customFormat="1">
      <c r="B538" s="24"/>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s="28"/>
      <c r="DK538" s="28"/>
      <c r="DL538" s="28"/>
      <c r="DM538" s="28"/>
      <c r="DN538" s="28"/>
      <c r="DO538" s="28"/>
      <c r="DP538" s="28"/>
      <c r="DQ538" s="28"/>
      <c r="DR538" s="28"/>
      <c r="DS538" s="28"/>
      <c r="DT538" s="28"/>
      <c r="DU538" s="28"/>
      <c r="DV538" s="28"/>
      <c r="DW538" s="28"/>
    </row>
    <row r="539" spans="2:127" s="6" customFormat="1">
      <c r="B539" s="24"/>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s="28"/>
      <c r="DK539" s="28"/>
      <c r="DL539" s="28"/>
      <c r="DM539" s="28"/>
      <c r="DN539" s="28"/>
      <c r="DO539" s="28"/>
      <c r="DP539" s="28"/>
      <c r="DQ539" s="28"/>
      <c r="DR539" s="28"/>
      <c r="DS539" s="28"/>
      <c r="DT539" s="28"/>
      <c r="DU539" s="28"/>
      <c r="DV539" s="28"/>
      <c r="DW539" s="28"/>
    </row>
    <row r="540" spans="2:127" s="6" customFormat="1">
      <c r="B540" s="24"/>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s="28"/>
      <c r="DK540" s="28"/>
      <c r="DL540" s="28"/>
      <c r="DM540" s="28"/>
      <c r="DN540" s="28"/>
      <c r="DO540" s="28"/>
      <c r="DP540" s="28"/>
      <c r="DQ540" s="28"/>
      <c r="DR540" s="28"/>
      <c r="DS540" s="28"/>
      <c r="DT540" s="28"/>
      <c r="DU540" s="28"/>
      <c r="DV540" s="28"/>
      <c r="DW540" s="28"/>
    </row>
    <row r="541" spans="2:127" s="6" customFormat="1">
      <c r="B541" s="24"/>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s="28"/>
      <c r="DK541" s="28"/>
      <c r="DL541" s="28"/>
      <c r="DM541" s="28"/>
      <c r="DN541" s="28"/>
      <c r="DO541" s="28"/>
      <c r="DP541" s="28"/>
      <c r="DQ541" s="28"/>
      <c r="DR541" s="28"/>
      <c r="DS541" s="28"/>
      <c r="DT541" s="28"/>
      <c r="DU541" s="28"/>
      <c r="DV541" s="28"/>
      <c r="DW541" s="28"/>
    </row>
    <row r="542" spans="2:127" s="6" customFormat="1">
      <c r="B542" s="24"/>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s="28"/>
      <c r="DK542" s="28"/>
      <c r="DL542" s="28"/>
      <c r="DM542" s="28"/>
      <c r="DN542" s="28"/>
      <c r="DO542" s="28"/>
      <c r="DP542" s="28"/>
      <c r="DQ542" s="28"/>
      <c r="DR542" s="28"/>
      <c r="DS542" s="28"/>
      <c r="DT542" s="28"/>
      <c r="DU542" s="28"/>
      <c r="DV542" s="28"/>
      <c r="DW542" s="28"/>
    </row>
    <row r="543" spans="2:127" s="6" customFormat="1">
      <c r="B543" s="24"/>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s="28"/>
      <c r="DK543" s="28"/>
      <c r="DL543" s="28"/>
      <c r="DM543" s="28"/>
      <c r="DN543" s="28"/>
      <c r="DO543" s="28"/>
      <c r="DP543" s="28"/>
      <c r="DQ543" s="28"/>
      <c r="DR543" s="28"/>
      <c r="DS543" s="28"/>
      <c r="DT543" s="28"/>
      <c r="DU543" s="28"/>
      <c r="DV543" s="28"/>
      <c r="DW543" s="28"/>
    </row>
    <row r="544" spans="2:127" s="6" customFormat="1">
      <c r="B544" s="24"/>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s="28"/>
      <c r="DK544" s="28"/>
      <c r="DL544" s="28"/>
      <c r="DM544" s="28"/>
      <c r="DN544" s="28"/>
      <c r="DO544" s="28"/>
      <c r="DP544" s="28"/>
      <c r="DQ544" s="28"/>
      <c r="DR544" s="28"/>
      <c r="DS544" s="28"/>
      <c r="DT544" s="28"/>
      <c r="DU544" s="28"/>
      <c r="DV544" s="28"/>
      <c r="DW544" s="28"/>
    </row>
    <row r="545" spans="2:127" s="6" customFormat="1">
      <c r="B545" s="24"/>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s="28"/>
      <c r="DK545" s="28"/>
      <c r="DL545" s="28"/>
      <c r="DM545" s="28"/>
      <c r="DN545" s="28"/>
      <c r="DO545" s="28"/>
      <c r="DP545" s="28"/>
      <c r="DQ545" s="28"/>
      <c r="DR545" s="28"/>
      <c r="DS545" s="28"/>
      <c r="DT545" s="28"/>
      <c r="DU545" s="28"/>
      <c r="DV545" s="28"/>
      <c r="DW545" s="28"/>
    </row>
    <row r="546" spans="2:127" s="6" customFormat="1">
      <c r="B546" s="24"/>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s="28"/>
      <c r="DK546" s="28"/>
      <c r="DL546" s="28"/>
      <c r="DM546" s="28"/>
      <c r="DN546" s="28"/>
      <c r="DO546" s="28"/>
      <c r="DP546" s="28"/>
      <c r="DQ546" s="28"/>
      <c r="DR546" s="28"/>
      <c r="DS546" s="28"/>
      <c r="DT546" s="28"/>
      <c r="DU546" s="28"/>
      <c r="DV546" s="28"/>
      <c r="DW546" s="28"/>
    </row>
    <row r="547" spans="2:127" s="6" customFormat="1">
      <c r="B547" s="24"/>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s="28"/>
      <c r="DK547" s="28"/>
      <c r="DL547" s="28"/>
      <c r="DM547" s="28"/>
      <c r="DN547" s="28"/>
      <c r="DO547" s="28"/>
      <c r="DP547" s="28"/>
      <c r="DQ547" s="28"/>
      <c r="DR547" s="28"/>
      <c r="DS547" s="28"/>
      <c r="DT547" s="28"/>
      <c r="DU547" s="28"/>
      <c r="DV547" s="28"/>
      <c r="DW547" s="28"/>
    </row>
    <row r="548" spans="2:127" s="6" customFormat="1">
      <c r="B548" s="24"/>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s="28"/>
      <c r="DK548" s="28"/>
      <c r="DL548" s="28"/>
      <c r="DM548" s="28"/>
      <c r="DN548" s="28"/>
      <c r="DO548" s="28"/>
      <c r="DP548" s="28"/>
      <c r="DQ548" s="28"/>
      <c r="DR548" s="28"/>
      <c r="DS548" s="28"/>
      <c r="DT548" s="28"/>
      <c r="DU548" s="28"/>
      <c r="DV548" s="28"/>
      <c r="DW548" s="28"/>
    </row>
    <row r="549" spans="2:127" s="6" customFormat="1">
      <c r="B549" s="24"/>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s="28"/>
      <c r="DK549" s="28"/>
      <c r="DL549" s="28"/>
      <c r="DM549" s="28"/>
      <c r="DN549" s="28"/>
      <c r="DO549" s="28"/>
      <c r="DP549" s="28"/>
      <c r="DQ549" s="28"/>
      <c r="DR549" s="28"/>
      <c r="DS549" s="28"/>
      <c r="DT549" s="28"/>
      <c r="DU549" s="28"/>
      <c r="DV549" s="28"/>
      <c r="DW549" s="28"/>
    </row>
    <row r="550" spans="2:127" s="6" customFormat="1">
      <c r="B550" s="24"/>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s="28"/>
      <c r="DK550" s="28"/>
      <c r="DL550" s="28"/>
      <c r="DM550" s="28"/>
      <c r="DN550" s="28"/>
      <c r="DO550" s="28"/>
      <c r="DP550" s="28"/>
      <c r="DQ550" s="28"/>
      <c r="DR550" s="28"/>
      <c r="DS550" s="28"/>
      <c r="DT550" s="28"/>
      <c r="DU550" s="28"/>
      <c r="DV550" s="28"/>
      <c r="DW550" s="28"/>
    </row>
    <row r="551" spans="2:127" s="6" customFormat="1">
      <c r="B551" s="24"/>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s="28"/>
      <c r="DK551" s="28"/>
      <c r="DL551" s="28"/>
      <c r="DM551" s="28"/>
      <c r="DN551" s="28"/>
      <c r="DO551" s="28"/>
      <c r="DP551" s="28"/>
      <c r="DQ551" s="28"/>
      <c r="DR551" s="28"/>
      <c r="DS551" s="28"/>
      <c r="DT551" s="28"/>
      <c r="DU551" s="28"/>
      <c r="DV551" s="28"/>
      <c r="DW551" s="28"/>
    </row>
    <row r="552" spans="2:127" s="6" customFormat="1">
      <c r="B552" s="24"/>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s="28"/>
      <c r="DK552" s="28"/>
      <c r="DL552" s="28"/>
      <c r="DM552" s="28"/>
      <c r="DN552" s="28"/>
      <c r="DO552" s="28"/>
      <c r="DP552" s="28"/>
      <c r="DQ552" s="28"/>
      <c r="DR552" s="28"/>
      <c r="DS552" s="28"/>
      <c r="DT552" s="28"/>
      <c r="DU552" s="28"/>
      <c r="DV552" s="28"/>
      <c r="DW552" s="28"/>
    </row>
    <row r="553" spans="2:127" s="6" customFormat="1">
      <c r="B553" s="24"/>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s="28"/>
      <c r="DK553" s="28"/>
      <c r="DL553" s="28"/>
      <c r="DM553" s="28"/>
      <c r="DN553" s="28"/>
      <c r="DO553" s="28"/>
      <c r="DP553" s="28"/>
      <c r="DQ553" s="28"/>
      <c r="DR553" s="28"/>
      <c r="DS553" s="28"/>
      <c r="DT553" s="28"/>
      <c r="DU553" s="28"/>
      <c r="DV553" s="28"/>
      <c r="DW553" s="28"/>
    </row>
    <row r="554" spans="2:127" s="6" customFormat="1">
      <c r="B554" s="24"/>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s="28"/>
      <c r="DK554" s="28"/>
      <c r="DL554" s="28"/>
      <c r="DM554" s="28"/>
      <c r="DN554" s="28"/>
      <c r="DO554" s="28"/>
      <c r="DP554" s="28"/>
      <c r="DQ554" s="28"/>
      <c r="DR554" s="28"/>
      <c r="DS554" s="28"/>
      <c r="DT554" s="28"/>
      <c r="DU554" s="28"/>
      <c r="DV554" s="28"/>
      <c r="DW554" s="28"/>
    </row>
    <row r="555" spans="2:127" s="6" customFormat="1">
      <c r="B555" s="24"/>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s="28"/>
      <c r="DK555" s="28"/>
      <c r="DL555" s="28"/>
      <c r="DM555" s="28"/>
      <c r="DN555" s="28"/>
      <c r="DO555" s="28"/>
      <c r="DP555" s="28"/>
      <c r="DQ555" s="28"/>
      <c r="DR555" s="28"/>
      <c r="DS555" s="28"/>
      <c r="DT555" s="28"/>
      <c r="DU555" s="28"/>
      <c r="DV555" s="28"/>
      <c r="DW555" s="28"/>
    </row>
    <row r="556" spans="2:127" s="6" customFormat="1">
      <c r="B556" s="24"/>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s="28"/>
      <c r="DK556" s="28"/>
      <c r="DL556" s="28"/>
      <c r="DM556" s="28"/>
      <c r="DN556" s="28"/>
      <c r="DO556" s="28"/>
      <c r="DP556" s="28"/>
      <c r="DQ556" s="28"/>
      <c r="DR556" s="28"/>
      <c r="DS556" s="28"/>
      <c r="DT556" s="28"/>
      <c r="DU556" s="28"/>
      <c r="DV556" s="28"/>
      <c r="DW556" s="28"/>
    </row>
    <row r="557" spans="2:127" s="6" customFormat="1">
      <c r="B557" s="24"/>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s="28"/>
      <c r="DK557" s="28"/>
      <c r="DL557" s="28"/>
      <c r="DM557" s="28"/>
      <c r="DN557" s="28"/>
      <c r="DO557" s="28"/>
      <c r="DP557" s="28"/>
      <c r="DQ557" s="28"/>
      <c r="DR557" s="28"/>
      <c r="DS557" s="28"/>
      <c r="DT557" s="28"/>
      <c r="DU557" s="28"/>
      <c r="DV557" s="28"/>
      <c r="DW557" s="28"/>
    </row>
    <row r="558" spans="2:127" s="6" customFormat="1">
      <c r="B558" s="24"/>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s="28"/>
      <c r="DK558" s="28"/>
      <c r="DL558" s="28"/>
      <c r="DM558" s="28"/>
      <c r="DN558" s="28"/>
      <c r="DO558" s="28"/>
      <c r="DP558" s="28"/>
      <c r="DQ558" s="28"/>
      <c r="DR558" s="28"/>
      <c r="DS558" s="28"/>
      <c r="DT558" s="28"/>
      <c r="DU558" s="28"/>
      <c r="DV558" s="28"/>
      <c r="DW558" s="28"/>
    </row>
    <row r="559" spans="2:127" s="6" customFormat="1">
      <c r="B559" s="24"/>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s="28"/>
      <c r="DK559" s="28"/>
      <c r="DL559" s="28"/>
      <c r="DM559" s="28"/>
      <c r="DN559" s="28"/>
      <c r="DO559" s="28"/>
      <c r="DP559" s="28"/>
      <c r="DQ559" s="28"/>
      <c r="DR559" s="28"/>
      <c r="DS559" s="28"/>
      <c r="DT559" s="28"/>
      <c r="DU559" s="28"/>
      <c r="DV559" s="28"/>
      <c r="DW559" s="28"/>
    </row>
    <row r="560" spans="2:127" s="6" customFormat="1">
      <c r="B560" s="24"/>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s="28"/>
      <c r="DK560" s="28"/>
      <c r="DL560" s="28"/>
      <c r="DM560" s="28"/>
      <c r="DN560" s="28"/>
      <c r="DO560" s="28"/>
      <c r="DP560" s="28"/>
      <c r="DQ560" s="28"/>
      <c r="DR560" s="28"/>
      <c r="DS560" s="28"/>
      <c r="DT560" s="28"/>
      <c r="DU560" s="28"/>
      <c r="DV560" s="28"/>
      <c r="DW560" s="28"/>
    </row>
    <row r="561" spans="2:127" s="6" customFormat="1">
      <c r="B561" s="24"/>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s="28"/>
      <c r="DK561" s="28"/>
      <c r="DL561" s="28"/>
      <c r="DM561" s="28"/>
      <c r="DN561" s="28"/>
      <c r="DO561" s="28"/>
      <c r="DP561" s="28"/>
      <c r="DQ561" s="28"/>
      <c r="DR561" s="28"/>
      <c r="DS561" s="28"/>
      <c r="DT561" s="28"/>
      <c r="DU561" s="28"/>
      <c r="DV561" s="28"/>
      <c r="DW561" s="28"/>
    </row>
    <row r="562" spans="2:127" s="6" customFormat="1">
      <c r="B562" s="24"/>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s="28"/>
      <c r="DK562" s="28"/>
      <c r="DL562" s="28"/>
      <c r="DM562" s="28"/>
      <c r="DN562" s="28"/>
      <c r="DO562" s="28"/>
      <c r="DP562" s="28"/>
      <c r="DQ562" s="28"/>
      <c r="DR562" s="28"/>
      <c r="DS562" s="28"/>
      <c r="DT562" s="28"/>
      <c r="DU562" s="28"/>
      <c r="DV562" s="28"/>
      <c r="DW562" s="28"/>
    </row>
    <row r="563" spans="2:127" s="6" customFormat="1">
      <c r="B563" s="24"/>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s="28"/>
      <c r="DK563" s="28"/>
      <c r="DL563" s="28"/>
      <c r="DM563" s="28"/>
      <c r="DN563" s="28"/>
      <c r="DO563" s="28"/>
      <c r="DP563" s="28"/>
      <c r="DQ563" s="28"/>
      <c r="DR563" s="28"/>
      <c r="DS563" s="28"/>
      <c r="DT563" s="28"/>
      <c r="DU563" s="28"/>
      <c r="DV563" s="28"/>
      <c r="DW563" s="28"/>
    </row>
    <row r="564" spans="2:127" s="6" customFormat="1">
      <c r="B564" s="24"/>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s="28"/>
      <c r="DK564" s="28"/>
      <c r="DL564" s="28"/>
      <c r="DM564" s="28"/>
      <c r="DN564" s="28"/>
      <c r="DO564" s="28"/>
      <c r="DP564" s="28"/>
      <c r="DQ564" s="28"/>
      <c r="DR564" s="28"/>
      <c r="DS564" s="28"/>
      <c r="DT564" s="28"/>
      <c r="DU564" s="28"/>
      <c r="DV564" s="28"/>
      <c r="DW564" s="28"/>
    </row>
    <row r="565" spans="2:127" s="6" customFormat="1">
      <c r="B565" s="24"/>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s="28"/>
      <c r="DK565" s="28"/>
      <c r="DL565" s="28"/>
      <c r="DM565" s="28"/>
      <c r="DN565" s="28"/>
      <c r="DO565" s="28"/>
      <c r="DP565" s="28"/>
      <c r="DQ565" s="28"/>
      <c r="DR565" s="28"/>
      <c r="DS565" s="28"/>
      <c r="DT565" s="28"/>
      <c r="DU565" s="28"/>
      <c r="DV565" s="28"/>
      <c r="DW565" s="28"/>
    </row>
    <row r="566" spans="2:127" s="6" customFormat="1">
      <c r="B566" s="24"/>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s="28"/>
      <c r="DK566" s="28"/>
      <c r="DL566" s="28"/>
      <c r="DM566" s="28"/>
      <c r="DN566" s="28"/>
      <c r="DO566" s="28"/>
      <c r="DP566" s="28"/>
      <c r="DQ566" s="28"/>
      <c r="DR566" s="28"/>
      <c r="DS566" s="28"/>
      <c r="DT566" s="28"/>
      <c r="DU566" s="28"/>
      <c r="DV566" s="28"/>
      <c r="DW566" s="28"/>
    </row>
    <row r="567" spans="2:127" s="6" customFormat="1">
      <c r="B567" s="24"/>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s="28"/>
      <c r="DK567" s="28"/>
      <c r="DL567" s="28"/>
      <c r="DM567" s="28"/>
      <c r="DN567" s="28"/>
      <c r="DO567" s="28"/>
      <c r="DP567" s="28"/>
      <c r="DQ567" s="28"/>
      <c r="DR567" s="28"/>
      <c r="DS567" s="28"/>
      <c r="DT567" s="28"/>
      <c r="DU567" s="28"/>
      <c r="DV567" s="28"/>
      <c r="DW567" s="28"/>
    </row>
    <row r="568" spans="2:127" s="6" customFormat="1">
      <c r="B568" s="24"/>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s="28"/>
      <c r="DK568" s="28"/>
      <c r="DL568" s="28"/>
      <c r="DM568" s="28"/>
      <c r="DN568" s="28"/>
      <c r="DO568" s="28"/>
      <c r="DP568" s="28"/>
      <c r="DQ568" s="28"/>
      <c r="DR568" s="28"/>
      <c r="DS568" s="28"/>
      <c r="DT568" s="28"/>
      <c r="DU568" s="28"/>
      <c r="DV568" s="28"/>
      <c r="DW568" s="28"/>
    </row>
    <row r="569" spans="2:127" s="6" customFormat="1">
      <c r="B569" s="24"/>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s="28"/>
      <c r="DK569" s="28"/>
      <c r="DL569" s="28"/>
      <c r="DM569" s="28"/>
      <c r="DN569" s="28"/>
      <c r="DO569" s="28"/>
      <c r="DP569" s="28"/>
      <c r="DQ569" s="28"/>
      <c r="DR569" s="28"/>
      <c r="DS569" s="28"/>
      <c r="DT569" s="28"/>
      <c r="DU569" s="28"/>
      <c r="DV569" s="28"/>
      <c r="DW569" s="28"/>
    </row>
    <row r="570" spans="2:127" s="6" customFormat="1">
      <c r="B570" s="24"/>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s="28"/>
      <c r="DK570" s="28"/>
      <c r="DL570" s="28"/>
      <c r="DM570" s="28"/>
      <c r="DN570" s="28"/>
      <c r="DO570" s="28"/>
      <c r="DP570" s="28"/>
      <c r="DQ570" s="28"/>
      <c r="DR570" s="28"/>
      <c r="DS570" s="28"/>
      <c r="DT570" s="28"/>
      <c r="DU570" s="28"/>
      <c r="DV570" s="28"/>
      <c r="DW570" s="28"/>
    </row>
    <row r="571" spans="2:127" s="6" customFormat="1">
      <c r="B571" s="24"/>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s="28"/>
      <c r="DK571" s="28"/>
      <c r="DL571" s="28"/>
      <c r="DM571" s="28"/>
      <c r="DN571" s="28"/>
      <c r="DO571" s="28"/>
      <c r="DP571" s="28"/>
      <c r="DQ571" s="28"/>
      <c r="DR571" s="28"/>
      <c r="DS571" s="28"/>
      <c r="DT571" s="28"/>
      <c r="DU571" s="28"/>
      <c r="DV571" s="28"/>
      <c r="DW571" s="28"/>
    </row>
    <row r="572" spans="2:127" s="6" customFormat="1">
      <c r="B572" s="24"/>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s="28"/>
      <c r="DK572" s="28"/>
      <c r="DL572" s="28"/>
      <c r="DM572" s="28"/>
      <c r="DN572" s="28"/>
      <c r="DO572" s="28"/>
      <c r="DP572" s="28"/>
      <c r="DQ572" s="28"/>
      <c r="DR572" s="28"/>
      <c r="DS572" s="28"/>
      <c r="DT572" s="28"/>
      <c r="DU572" s="28"/>
      <c r="DV572" s="28"/>
      <c r="DW572" s="28"/>
    </row>
    <row r="573" spans="2:127" s="6" customFormat="1">
      <c r="B573" s="24"/>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s="28"/>
      <c r="DK573" s="28"/>
      <c r="DL573" s="28"/>
      <c r="DM573" s="28"/>
      <c r="DN573" s="28"/>
      <c r="DO573" s="28"/>
      <c r="DP573" s="28"/>
      <c r="DQ573" s="28"/>
      <c r="DR573" s="28"/>
      <c r="DS573" s="28"/>
      <c r="DT573" s="28"/>
      <c r="DU573" s="28"/>
      <c r="DV573" s="28"/>
      <c r="DW573" s="28"/>
    </row>
    <row r="574" spans="2:127" s="6" customFormat="1">
      <c r="B574" s="24"/>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s="28"/>
      <c r="DK574" s="28"/>
      <c r="DL574" s="28"/>
      <c r="DM574" s="28"/>
      <c r="DN574" s="28"/>
      <c r="DO574" s="28"/>
      <c r="DP574" s="28"/>
      <c r="DQ574" s="28"/>
      <c r="DR574" s="28"/>
      <c r="DS574" s="28"/>
      <c r="DT574" s="28"/>
      <c r="DU574" s="28"/>
      <c r="DV574" s="28"/>
      <c r="DW574" s="28"/>
    </row>
    <row r="575" spans="2:127" s="6" customFormat="1">
      <c r="B575" s="24"/>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s="28"/>
      <c r="DK575" s="28"/>
      <c r="DL575" s="28"/>
      <c r="DM575" s="28"/>
      <c r="DN575" s="28"/>
      <c r="DO575" s="28"/>
      <c r="DP575" s="28"/>
      <c r="DQ575" s="28"/>
      <c r="DR575" s="28"/>
      <c r="DS575" s="28"/>
      <c r="DT575" s="28"/>
      <c r="DU575" s="28"/>
      <c r="DV575" s="28"/>
      <c r="DW575" s="28"/>
    </row>
    <row r="576" spans="2:127" s="6" customFormat="1">
      <c r="B576" s="24"/>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s="28"/>
      <c r="DK576" s="28"/>
      <c r="DL576" s="28"/>
      <c r="DM576" s="28"/>
      <c r="DN576" s="28"/>
      <c r="DO576" s="28"/>
      <c r="DP576" s="28"/>
      <c r="DQ576" s="28"/>
      <c r="DR576" s="28"/>
      <c r="DS576" s="28"/>
      <c r="DT576" s="28"/>
      <c r="DU576" s="28"/>
      <c r="DV576" s="28"/>
      <c r="DW576" s="28"/>
    </row>
    <row r="577" spans="2:127" s="6" customFormat="1">
      <c r="B577" s="24"/>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s="28"/>
      <c r="DK577" s="28"/>
      <c r="DL577" s="28"/>
      <c r="DM577" s="28"/>
      <c r="DN577" s="28"/>
      <c r="DO577" s="28"/>
      <c r="DP577" s="28"/>
      <c r="DQ577" s="28"/>
      <c r="DR577" s="28"/>
      <c r="DS577" s="28"/>
      <c r="DT577" s="28"/>
      <c r="DU577" s="28"/>
      <c r="DV577" s="28"/>
      <c r="DW577" s="28"/>
    </row>
    <row r="578" spans="2:127" s="6" customFormat="1">
      <c r="B578" s="24"/>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s="28"/>
      <c r="DK578" s="28"/>
      <c r="DL578" s="28"/>
      <c r="DM578" s="28"/>
      <c r="DN578" s="28"/>
      <c r="DO578" s="28"/>
      <c r="DP578" s="28"/>
      <c r="DQ578" s="28"/>
      <c r="DR578" s="28"/>
      <c r="DS578" s="28"/>
      <c r="DT578" s="28"/>
      <c r="DU578" s="28"/>
      <c r="DV578" s="28"/>
      <c r="DW578" s="28"/>
    </row>
    <row r="579" spans="2:127" s="6" customFormat="1">
      <c r="B579" s="24"/>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s="28"/>
      <c r="DK579" s="28"/>
      <c r="DL579" s="28"/>
      <c r="DM579" s="28"/>
      <c r="DN579" s="28"/>
      <c r="DO579" s="28"/>
      <c r="DP579" s="28"/>
      <c r="DQ579" s="28"/>
      <c r="DR579" s="28"/>
      <c r="DS579" s="28"/>
      <c r="DT579" s="28"/>
      <c r="DU579" s="28"/>
      <c r="DV579" s="28"/>
      <c r="DW579" s="28"/>
    </row>
    <row r="580" spans="2:127" s="6" customFormat="1">
      <c r="B580" s="24"/>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s="28"/>
      <c r="DK580" s="28"/>
      <c r="DL580" s="28"/>
      <c r="DM580" s="28"/>
      <c r="DN580" s="28"/>
      <c r="DO580" s="28"/>
      <c r="DP580" s="28"/>
      <c r="DQ580" s="28"/>
      <c r="DR580" s="28"/>
      <c r="DS580" s="28"/>
      <c r="DT580" s="28"/>
      <c r="DU580" s="28"/>
      <c r="DV580" s="28"/>
      <c r="DW580" s="28"/>
    </row>
    <row r="581" spans="2:127" s="6" customFormat="1">
      <c r="B581" s="24"/>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s="28"/>
      <c r="DK581" s="28"/>
      <c r="DL581" s="28"/>
      <c r="DM581" s="28"/>
      <c r="DN581" s="28"/>
      <c r="DO581" s="28"/>
      <c r="DP581" s="28"/>
      <c r="DQ581" s="28"/>
      <c r="DR581" s="28"/>
      <c r="DS581" s="28"/>
      <c r="DT581" s="28"/>
      <c r="DU581" s="28"/>
      <c r="DV581" s="28"/>
      <c r="DW581" s="28"/>
    </row>
    <row r="582" spans="2:127" s="6" customFormat="1">
      <c r="B582" s="24"/>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s="28"/>
      <c r="DK582" s="28"/>
      <c r="DL582" s="28"/>
      <c r="DM582" s="28"/>
      <c r="DN582" s="28"/>
      <c r="DO582" s="28"/>
      <c r="DP582" s="28"/>
      <c r="DQ582" s="28"/>
      <c r="DR582" s="28"/>
      <c r="DS582" s="28"/>
      <c r="DT582" s="28"/>
      <c r="DU582" s="28"/>
      <c r="DV582" s="28"/>
      <c r="DW582" s="28"/>
    </row>
    <row r="583" spans="2:127" s="6" customFormat="1">
      <c r="B583" s="24"/>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s="28"/>
      <c r="DK583" s="28"/>
      <c r="DL583" s="28"/>
      <c r="DM583" s="28"/>
      <c r="DN583" s="28"/>
      <c r="DO583" s="28"/>
      <c r="DP583" s="28"/>
      <c r="DQ583" s="28"/>
      <c r="DR583" s="28"/>
      <c r="DS583" s="28"/>
      <c r="DT583" s="28"/>
      <c r="DU583" s="28"/>
      <c r="DV583" s="28"/>
      <c r="DW583" s="28"/>
    </row>
    <row r="584" spans="2:127" s="6" customFormat="1">
      <c r="B584" s="24"/>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s="28"/>
      <c r="DK584" s="28"/>
      <c r="DL584" s="28"/>
      <c r="DM584" s="28"/>
      <c r="DN584" s="28"/>
      <c r="DO584" s="28"/>
      <c r="DP584" s="28"/>
      <c r="DQ584" s="28"/>
      <c r="DR584" s="28"/>
      <c r="DS584" s="28"/>
      <c r="DT584" s="28"/>
      <c r="DU584" s="28"/>
      <c r="DV584" s="28"/>
      <c r="DW584" s="28"/>
    </row>
    <row r="585" spans="2:127" s="6" customFormat="1">
      <c r="B585" s="24"/>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s="28"/>
      <c r="DK585" s="28"/>
      <c r="DL585" s="28"/>
      <c r="DM585" s="28"/>
      <c r="DN585" s="28"/>
      <c r="DO585" s="28"/>
      <c r="DP585" s="28"/>
      <c r="DQ585" s="28"/>
      <c r="DR585" s="28"/>
      <c r="DS585" s="28"/>
      <c r="DT585" s="28"/>
      <c r="DU585" s="28"/>
      <c r="DV585" s="28"/>
      <c r="DW585" s="28"/>
    </row>
    <row r="586" spans="2:127" s="6" customFormat="1">
      <c r="B586" s="24"/>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s="28"/>
      <c r="DK586" s="28"/>
      <c r="DL586" s="28"/>
      <c r="DM586" s="28"/>
      <c r="DN586" s="28"/>
      <c r="DO586" s="28"/>
      <c r="DP586" s="28"/>
      <c r="DQ586" s="28"/>
      <c r="DR586" s="28"/>
      <c r="DS586" s="28"/>
      <c r="DT586" s="28"/>
      <c r="DU586" s="28"/>
      <c r="DV586" s="28"/>
      <c r="DW586" s="28"/>
    </row>
    <row r="587" spans="2:127" s="6" customFormat="1">
      <c r="B587" s="24"/>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s="28"/>
      <c r="DK587" s="28"/>
      <c r="DL587" s="28"/>
      <c r="DM587" s="28"/>
      <c r="DN587" s="28"/>
      <c r="DO587" s="28"/>
      <c r="DP587" s="28"/>
      <c r="DQ587" s="28"/>
      <c r="DR587" s="28"/>
      <c r="DS587" s="28"/>
      <c r="DT587" s="28"/>
      <c r="DU587" s="28"/>
      <c r="DV587" s="28"/>
      <c r="DW587" s="28"/>
    </row>
    <row r="588" spans="2:127" s="6" customFormat="1">
      <c r="B588" s="24"/>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s="28"/>
      <c r="DK588" s="28"/>
      <c r="DL588" s="28"/>
      <c r="DM588" s="28"/>
      <c r="DN588" s="28"/>
      <c r="DO588" s="28"/>
      <c r="DP588" s="28"/>
      <c r="DQ588" s="28"/>
      <c r="DR588" s="28"/>
      <c r="DS588" s="28"/>
      <c r="DT588" s="28"/>
      <c r="DU588" s="28"/>
      <c r="DV588" s="28"/>
      <c r="DW588" s="28"/>
    </row>
    <row r="589" spans="2:127" s="6" customFormat="1">
      <c r="B589" s="24"/>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s="28"/>
      <c r="DK589" s="28"/>
      <c r="DL589" s="28"/>
      <c r="DM589" s="28"/>
      <c r="DN589" s="28"/>
      <c r="DO589" s="28"/>
      <c r="DP589" s="28"/>
      <c r="DQ589" s="28"/>
      <c r="DR589" s="28"/>
      <c r="DS589" s="28"/>
      <c r="DT589" s="28"/>
      <c r="DU589" s="28"/>
      <c r="DV589" s="28"/>
      <c r="DW589" s="28"/>
    </row>
    <row r="590" spans="2:127" s="6" customFormat="1">
      <c r="B590" s="24"/>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s="28"/>
      <c r="DK590" s="28"/>
      <c r="DL590" s="28"/>
      <c r="DM590" s="28"/>
      <c r="DN590" s="28"/>
      <c r="DO590" s="28"/>
      <c r="DP590" s="28"/>
      <c r="DQ590" s="28"/>
      <c r="DR590" s="28"/>
      <c r="DS590" s="28"/>
      <c r="DT590" s="28"/>
      <c r="DU590" s="28"/>
      <c r="DV590" s="28"/>
      <c r="DW590" s="28"/>
    </row>
    <row r="591" spans="2:127" s="6" customFormat="1">
      <c r="B591" s="24"/>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s="28"/>
      <c r="DK591" s="28"/>
      <c r="DL591" s="28"/>
      <c r="DM591" s="28"/>
      <c r="DN591" s="28"/>
      <c r="DO591" s="28"/>
      <c r="DP591" s="28"/>
      <c r="DQ591" s="28"/>
      <c r="DR591" s="28"/>
      <c r="DS591" s="28"/>
      <c r="DT591" s="28"/>
      <c r="DU591" s="28"/>
      <c r="DV591" s="28"/>
      <c r="DW591" s="28"/>
    </row>
    <row r="592" spans="2:127" s="6" customFormat="1">
      <c r="B592" s="24"/>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s="28"/>
      <c r="DK592" s="28"/>
      <c r="DL592" s="28"/>
      <c r="DM592" s="28"/>
      <c r="DN592" s="28"/>
      <c r="DO592" s="28"/>
      <c r="DP592" s="28"/>
      <c r="DQ592" s="28"/>
      <c r="DR592" s="28"/>
      <c r="DS592" s="28"/>
      <c r="DT592" s="28"/>
      <c r="DU592" s="28"/>
      <c r="DV592" s="28"/>
      <c r="DW592" s="28"/>
    </row>
    <row r="593" spans="2:127" s="6" customFormat="1">
      <c r="B593" s="24"/>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s="28"/>
      <c r="DK593" s="28"/>
      <c r="DL593" s="28"/>
      <c r="DM593" s="28"/>
      <c r="DN593" s="28"/>
      <c r="DO593" s="28"/>
      <c r="DP593" s="28"/>
      <c r="DQ593" s="28"/>
      <c r="DR593" s="28"/>
      <c r="DS593" s="28"/>
      <c r="DT593" s="28"/>
      <c r="DU593" s="28"/>
      <c r="DV593" s="28"/>
      <c r="DW593" s="28"/>
    </row>
    <row r="594" spans="2:127" s="6" customFormat="1">
      <c r="B594" s="24"/>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s="28"/>
      <c r="DK594" s="28"/>
      <c r="DL594" s="28"/>
      <c r="DM594" s="28"/>
      <c r="DN594" s="28"/>
      <c r="DO594" s="28"/>
      <c r="DP594" s="28"/>
      <c r="DQ594" s="28"/>
      <c r="DR594" s="28"/>
      <c r="DS594" s="28"/>
      <c r="DT594" s="28"/>
      <c r="DU594" s="28"/>
      <c r="DV594" s="28"/>
      <c r="DW594" s="28"/>
    </row>
    <row r="595" spans="2:127" s="6" customFormat="1">
      <c r="B595" s="24"/>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s="28"/>
      <c r="DK595" s="28"/>
      <c r="DL595" s="28"/>
      <c r="DM595" s="28"/>
      <c r="DN595" s="28"/>
      <c r="DO595" s="28"/>
      <c r="DP595" s="28"/>
      <c r="DQ595" s="28"/>
      <c r="DR595" s="28"/>
      <c r="DS595" s="28"/>
      <c r="DT595" s="28"/>
      <c r="DU595" s="28"/>
      <c r="DV595" s="28"/>
      <c r="DW595" s="28"/>
    </row>
    <row r="596" spans="2:127" s="6" customFormat="1">
      <c r="B596" s="24"/>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s="28"/>
      <c r="DK596" s="28"/>
      <c r="DL596" s="28"/>
      <c r="DM596" s="28"/>
      <c r="DN596" s="28"/>
      <c r="DO596" s="28"/>
      <c r="DP596" s="28"/>
      <c r="DQ596" s="28"/>
      <c r="DR596" s="28"/>
      <c r="DS596" s="28"/>
      <c r="DT596" s="28"/>
      <c r="DU596" s="28"/>
      <c r="DV596" s="28"/>
      <c r="DW596" s="28"/>
    </row>
    <row r="597" spans="2:127" s="6" customFormat="1">
      <c r="B597" s="24"/>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s="28"/>
      <c r="DK597" s="28"/>
      <c r="DL597" s="28"/>
      <c r="DM597" s="28"/>
      <c r="DN597" s="28"/>
      <c r="DO597" s="28"/>
      <c r="DP597" s="28"/>
      <c r="DQ597" s="28"/>
      <c r="DR597" s="28"/>
      <c r="DS597" s="28"/>
      <c r="DT597" s="28"/>
      <c r="DU597" s="28"/>
      <c r="DV597" s="28"/>
      <c r="DW597" s="28"/>
    </row>
    <row r="598" spans="2:127" s="6" customFormat="1">
      <c r="B598" s="24"/>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s="28"/>
      <c r="DK598" s="28"/>
      <c r="DL598" s="28"/>
      <c r="DM598" s="28"/>
      <c r="DN598" s="28"/>
      <c r="DO598" s="28"/>
      <c r="DP598" s="28"/>
      <c r="DQ598" s="28"/>
      <c r="DR598" s="28"/>
      <c r="DS598" s="28"/>
      <c r="DT598" s="28"/>
      <c r="DU598" s="28"/>
      <c r="DV598" s="28"/>
      <c r="DW598" s="28"/>
    </row>
    <row r="599" spans="2:127" s="6" customFormat="1">
      <c r="B599" s="24"/>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s="28"/>
      <c r="DK599" s="28"/>
      <c r="DL599" s="28"/>
      <c r="DM599" s="28"/>
      <c r="DN599" s="28"/>
      <c r="DO599" s="28"/>
      <c r="DP599" s="28"/>
      <c r="DQ599" s="28"/>
      <c r="DR599" s="28"/>
      <c r="DS599" s="28"/>
      <c r="DT599" s="28"/>
      <c r="DU599" s="28"/>
      <c r="DV599" s="28"/>
      <c r="DW599" s="28"/>
    </row>
    <row r="600" spans="2:127" s="6" customFormat="1">
      <c r="B600" s="24"/>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s="28"/>
      <c r="DK600" s="28"/>
      <c r="DL600" s="28"/>
      <c r="DM600" s="28"/>
      <c r="DN600" s="28"/>
      <c r="DO600" s="28"/>
      <c r="DP600" s="28"/>
      <c r="DQ600" s="28"/>
      <c r="DR600" s="28"/>
      <c r="DS600" s="28"/>
      <c r="DT600" s="28"/>
      <c r="DU600" s="28"/>
      <c r="DV600" s="28"/>
      <c r="DW600" s="28"/>
    </row>
    <row r="601" spans="2:127" s="6" customFormat="1">
      <c r="B601" s="24"/>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s="28"/>
      <c r="DK601" s="28"/>
      <c r="DL601" s="28"/>
      <c r="DM601" s="28"/>
      <c r="DN601" s="28"/>
      <c r="DO601" s="28"/>
      <c r="DP601" s="28"/>
      <c r="DQ601" s="28"/>
      <c r="DR601" s="28"/>
      <c r="DS601" s="28"/>
      <c r="DT601" s="28"/>
      <c r="DU601" s="28"/>
      <c r="DV601" s="28"/>
      <c r="DW601" s="28"/>
    </row>
    <row r="602" spans="2:127" s="6" customFormat="1">
      <c r="B602" s="24"/>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s="28"/>
      <c r="DK602" s="28"/>
      <c r="DL602" s="28"/>
      <c r="DM602" s="28"/>
      <c r="DN602" s="28"/>
      <c r="DO602" s="28"/>
      <c r="DP602" s="28"/>
      <c r="DQ602" s="28"/>
      <c r="DR602" s="28"/>
      <c r="DS602" s="28"/>
      <c r="DT602" s="28"/>
      <c r="DU602" s="28"/>
      <c r="DV602" s="28"/>
      <c r="DW602" s="28"/>
    </row>
    <row r="603" spans="2:127" s="6" customFormat="1">
      <c r="B603" s="24"/>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s="28"/>
      <c r="DK603" s="28"/>
      <c r="DL603" s="28"/>
      <c r="DM603" s="28"/>
      <c r="DN603" s="28"/>
      <c r="DO603" s="28"/>
      <c r="DP603" s="28"/>
      <c r="DQ603" s="28"/>
      <c r="DR603" s="28"/>
      <c r="DS603" s="28"/>
      <c r="DT603" s="28"/>
      <c r="DU603" s="28"/>
      <c r="DV603" s="28"/>
      <c r="DW603" s="28"/>
    </row>
    <row r="604" spans="2:127" s="6" customFormat="1">
      <c r="B604" s="24"/>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s="28"/>
      <c r="DK604" s="28"/>
      <c r="DL604" s="28"/>
      <c r="DM604" s="28"/>
      <c r="DN604" s="28"/>
      <c r="DO604" s="28"/>
      <c r="DP604" s="28"/>
      <c r="DQ604" s="28"/>
      <c r="DR604" s="28"/>
      <c r="DS604" s="28"/>
      <c r="DT604" s="28"/>
      <c r="DU604" s="28"/>
      <c r="DV604" s="28"/>
      <c r="DW604" s="28"/>
    </row>
    <row r="605" spans="2:127" s="6" customFormat="1">
      <c r="B605" s="24"/>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s="28"/>
      <c r="DK605" s="28"/>
      <c r="DL605" s="28"/>
      <c r="DM605" s="28"/>
      <c r="DN605" s="28"/>
      <c r="DO605" s="28"/>
      <c r="DP605" s="28"/>
      <c r="DQ605" s="28"/>
      <c r="DR605" s="28"/>
      <c r="DS605" s="28"/>
      <c r="DT605" s="28"/>
      <c r="DU605" s="28"/>
      <c r="DV605" s="28"/>
      <c r="DW605" s="28"/>
    </row>
    <row r="606" spans="2:127" s="6" customFormat="1">
      <c r="B606" s="24"/>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s="28"/>
      <c r="DK606" s="28"/>
      <c r="DL606" s="28"/>
      <c r="DM606" s="28"/>
      <c r="DN606" s="28"/>
      <c r="DO606" s="28"/>
      <c r="DP606" s="28"/>
      <c r="DQ606" s="28"/>
      <c r="DR606" s="28"/>
      <c r="DS606" s="28"/>
      <c r="DT606" s="28"/>
      <c r="DU606" s="28"/>
      <c r="DV606" s="28"/>
      <c r="DW606" s="28"/>
    </row>
    <row r="607" spans="2:127" s="6" customFormat="1">
      <c r="B607" s="24"/>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s="28"/>
      <c r="DK607" s="28"/>
      <c r="DL607" s="28"/>
      <c r="DM607" s="28"/>
      <c r="DN607" s="28"/>
      <c r="DO607" s="28"/>
      <c r="DP607" s="28"/>
      <c r="DQ607" s="28"/>
      <c r="DR607" s="28"/>
      <c r="DS607" s="28"/>
      <c r="DT607" s="28"/>
      <c r="DU607" s="28"/>
      <c r="DV607" s="28"/>
      <c r="DW607" s="28"/>
    </row>
    <row r="608" spans="2:127" s="6" customFormat="1">
      <c r="B608" s="24"/>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s="28"/>
      <c r="DK608" s="28"/>
      <c r="DL608" s="28"/>
      <c r="DM608" s="28"/>
      <c r="DN608" s="28"/>
      <c r="DO608" s="28"/>
      <c r="DP608" s="28"/>
      <c r="DQ608" s="28"/>
      <c r="DR608" s="28"/>
      <c r="DS608" s="28"/>
      <c r="DT608" s="28"/>
      <c r="DU608" s="28"/>
      <c r="DV608" s="28"/>
      <c r="DW608" s="28"/>
    </row>
    <row r="609" spans="2:127" s="6" customFormat="1">
      <c r="B609" s="24"/>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s="28"/>
      <c r="DK609" s="28"/>
      <c r="DL609" s="28"/>
      <c r="DM609" s="28"/>
      <c r="DN609" s="28"/>
      <c r="DO609" s="28"/>
      <c r="DP609" s="28"/>
      <c r="DQ609" s="28"/>
      <c r="DR609" s="28"/>
      <c r="DS609" s="28"/>
      <c r="DT609" s="28"/>
      <c r="DU609" s="28"/>
      <c r="DV609" s="28"/>
      <c r="DW609" s="28"/>
    </row>
    <row r="610" spans="2:127" s="6" customFormat="1">
      <c r="B610" s="24"/>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s="28"/>
      <c r="DK610" s="28"/>
      <c r="DL610" s="28"/>
      <c r="DM610" s="28"/>
      <c r="DN610" s="28"/>
      <c r="DO610" s="28"/>
      <c r="DP610" s="28"/>
      <c r="DQ610" s="28"/>
      <c r="DR610" s="28"/>
      <c r="DS610" s="28"/>
      <c r="DT610" s="28"/>
      <c r="DU610" s="28"/>
      <c r="DV610" s="28"/>
      <c r="DW610" s="28"/>
    </row>
    <row r="611" spans="2:127" s="6" customFormat="1">
      <c r="B611" s="24"/>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s="28"/>
      <c r="DK611" s="28"/>
      <c r="DL611" s="28"/>
      <c r="DM611" s="28"/>
      <c r="DN611" s="28"/>
      <c r="DO611" s="28"/>
      <c r="DP611" s="28"/>
      <c r="DQ611" s="28"/>
      <c r="DR611" s="28"/>
      <c r="DS611" s="28"/>
      <c r="DT611" s="28"/>
      <c r="DU611" s="28"/>
      <c r="DV611" s="28"/>
      <c r="DW611" s="28"/>
    </row>
    <row r="612" spans="2:127" s="6" customFormat="1">
      <c r="B612" s="24"/>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s="28"/>
      <c r="DK612" s="28"/>
      <c r="DL612" s="28"/>
      <c r="DM612" s="28"/>
      <c r="DN612" s="28"/>
      <c r="DO612" s="28"/>
      <c r="DP612" s="28"/>
      <c r="DQ612" s="28"/>
      <c r="DR612" s="28"/>
      <c r="DS612" s="28"/>
      <c r="DT612" s="28"/>
      <c r="DU612" s="28"/>
      <c r="DV612" s="28"/>
      <c r="DW612" s="28"/>
    </row>
    <row r="613" spans="2:127" s="6" customFormat="1">
      <c r="B613" s="24"/>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s="28"/>
      <c r="DK613" s="28"/>
      <c r="DL613" s="28"/>
      <c r="DM613" s="28"/>
      <c r="DN613" s="28"/>
      <c r="DO613" s="28"/>
      <c r="DP613" s="28"/>
      <c r="DQ613" s="28"/>
      <c r="DR613" s="28"/>
      <c r="DS613" s="28"/>
      <c r="DT613" s="28"/>
      <c r="DU613" s="28"/>
      <c r="DV613" s="28"/>
      <c r="DW613" s="28"/>
    </row>
    <row r="614" spans="2:127" s="6" customFormat="1">
      <c r="B614" s="24"/>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s="28"/>
      <c r="DK614" s="28"/>
      <c r="DL614" s="28"/>
      <c r="DM614" s="28"/>
      <c r="DN614" s="28"/>
      <c r="DO614" s="28"/>
      <c r="DP614" s="28"/>
      <c r="DQ614" s="28"/>
      <c r="DR614" s="28"/>
      <c r="DS614" s="28"/>
      <c r="DT614" s="28"/>
      <c r="DU614" s="28"/>
      <c r="DV614" s="28"/>
      <c r="DW614" s="28"/>
    </row>
    <row r="615" spans="2:127" s="6" customFormat="1">
      <c r="B615" s="24"/>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s="28"/>
      <c r="DK615" s="28"/>
      <c r="DL615" s="28"/>
      <c r="DM615" s="28"/>
      <c r="DN615" s="28"/>
      <c r="DO615" s="28"/>
      <c r="DP615" s="28"/>
      <c r="DQ615" s="28"/>
      <c r="DR615" s="28"/>
      <c r="DS615" s="28"/>
      <c r="DT615" s="28"/>
      <c r="DU615" s="28"/>
      <c r="DV615" s="28"/>
      <c r="DW615" s="28"/>
    </row>
    <row r="616" spans="2:127" s="6" customFormat="1">
      <c r="B616" s="24"/>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s="28"/>
      <c r="DK616" s="28"/>
      <c r="DL616" s="28"/>
      <c r="DM616" s="28"/>
      <c r="DN616" s="28"/>
      <c r="DO616" s="28"/>
      <c r="DP616" s="28"/>
      <c r="DQ616" s="28"/>
      <c r="DR616" s="28"/>
      <c r="DS616" s="28"/>
      <c r="DT616" s="28"/>
      <c r="DU616" s="28"/>
      <c r="DV616" s="28"/>
      <c r="DW616" s="28"/>
    </row>
    <row r="617" spans="2:127" s="6" customFormat="1">
      <c r="B617" s="24"/>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s="28"/>
      <c r="DK617" s="28"/>
      <c r="DL617" s="28"/>
      <c r="DM617" s="28"/>
      <c r="DN617" s="28"/>
      <c r="DO617" s="28"/>
      <c r="DP617" s="28"/>
      <c r="DQ617" s="28"/>
      <c r="DR617" s="28"/>
      <c r="DS617" s="28"/>
      <c r="DT617" s="28"/>
      <c r="DU617" s="28"/>
      <c r="DV617" s="28"/>
      <c r="DW617" s="28"/>
    </row>
    <row r="618" spans="2:127" s="6" customFormat="1">
      <c r="B618" s="24"/>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s="28"/>
      <c r="DK618" s="28"/>
      <c r="DL618" s="28"/>
      <c r="DM618" s="28"/>
      <c r="DN618" s="28"/>
      <c r="DO618" s="28"/>
      <c r="DP618" s="28"/>
      <c r="DQ618" s="28"/>
      <c r="DR618" s="28"/>
      <c r="DS618" s="28"/>
      <c r="DT618" s="28"/>
      <c r="DU618" s="28"/>
      <c r="DV618" s="28"/>
      <c r="DW618" s="28"/>
    </row>
    <row r="619" spans="2:127" s="6" customFormat="1">
      <c r="B619" s="24"/>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s="28"/>
      <c r="DK619" s="28"/>
      <c r="DL619" s="28"/>
      <c r="DM619" s="28"/>
      <c r="DN619" s="28"/>
      <c r="DO619" s="28"/>
      <c r="DP619" s="28"/>
      <c r="DQ619" s="28"/>
      <c r="DR619" s="28"/>
      <c r="DS619" s="28"/>
      <c r="DT619" s="28"/>
      <c r="DU619" s="28"/>
      <c r="DV619" s="28"/>
      <c r="DW619" s="28"/>
    </row>
    <row r="620" spans="2:127" s="6" customFormat="1">
      <c r="B620" s="24"/>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s="28"/>
      <c r="DK620" s="28"/>
      <c r="DL620" s="28"/>
      <c r="DM620" s="28"/>
      <c r="DN620" s="28"/>
      <c r="DO620" s="28"/>
      <c r="DP620" s="28"/>
      <c r="DQ620" s="28"/>
      <c r="DR620" s="28"/>
      <c r="DS620" s="28"/>
      <c r="DT620" s="28"/>
      <c r="DU620" s="28"/>
      <c r="DV620" s="28"/>
      <c r="DW620" s="28"/>
    </row>
    <row r="621" spans="2:127" s="6" customFormat="1">
      <c r="B621" s="24"/>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s="28"/>
      <c r="DK621" s="28"/>
      <c r="DL621" s="28"/>
      <c r="DM621" s="28"/>
      <c r="DN621" s="28"/>
      <c r="DO621" s="28"/>
      <c r="DP621" s="28"/>
      <c r="DQ621" s="28"/>
      <c r="DR621" s="28"/>
      <c r="DS621" s="28"/>
      <c r="DT621" s="28"/>
      <c r="DU621" s="28"/>
      <c r="DV621" s="28"/>
      <c r="DW621" s="28"/>
    </row>
    <row r="622" spans="2:127" s="6" customFormat="1">
      <c r="B622" s="24"/>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s="28"/>
      <c r="DK622" s="28"/>
      <c r="DL622" s="28"/>
      <c r="DM622" s="28"/>
      <c r="DN622" s="28"/>
      <c r="DO622" s="28"/>
      <c r="DP622" s="28"/>
      <c r="DQ622" s="28"/>
      <c r="DR622" s="28"/>
      <c r="DS622" s="28"/>
      <c r="DT622" s="28"/>
      <c r="DU622" s="28"/>
      <c r="DV622" s="28"/>
      <c r="DW622" s="28"/>
    </row>
    <row r="623" spans="2:127" s="6" customFormat="1">
      <c r="B623" s="24"/>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s="28"/>
      <c r="DK623" s="28"/>
      <c r="DL623" s="28"/>
      <c r="DM623" s="28"/>
      <c r="DN623" s="28"/>
      <c r="DO623" s="28"/>
      <c r="DP623" s="28"/>
      <c r="DQ623" s="28"/>
      <c r="DR623" s="28"/>
      <c r="DS623" s="28"/>
      <c r="DT623" s="28"/>
      <c r="DU623" s="28"/>
      <c r="DV623" s="28"/>
      <c r="DW623" s="28"/>
    </row>
    <row r="624" spans="2:127" s="6" customFormat="1">
      <c r="B624" s="24"/>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s="28"/>
      <c r="DK624" s="28"/>
      <c r="DL624" s="28"/>
      <c r="DM624" s="28"/>
      <c r="DN624" s="28"/>
      <c r="DO624" s="28"/>
      <c r="DP624" s="28"/>
      <c r="DQ624" s="28"/>
      <c r="DR624" s="28"/>
      <c r="DS624" s="28"/>
      <c r="DT624" s="28"/>
      <c r="DU624" s="28"/>
      <c r="DV624" s="28"/>
      <c r="DW624" s="28"/>
    </row>
    <row r="625" spans="2:127" s="6" customFormat="1">
      <c r="B625" s="24"/>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s="28"/>
      <c r="DK625" s="28"/>
      <c r="DL625" s="28"/>
      <c r="DM625" s="28"/>
      <c r="DN625" s="28"/>
      <c r="DO625" s="28"/>
      <c r="DP625" s="28"/>
      <c r="DQ625" s="28"/>
      <c r="DR625" s="28"/>
      <c r="DS625" s="28"/>
      <c r="DT625" s="28"/>
      <c r="DU625" s="28"/>
      <c r="DV625" s="28"/>
      <c r="DW625" s="28"/>
    </row>
    <row r="626" spans="2:127" s="6" customFormat="1">
      <c r="B626" s="24"/>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s="28"/>
      <c r="DK626" s="28"/>
      <c r="DL626" s="28"/>
      <c r="DM626" s="28"/>
      <c r="DN626" s="28"/>
      <c r="DO626" s="28"/>
      <c r="DP626" s="28"/>
      <c r="DQ626" s="28"/>
      <c r="DR626" s="28"/>
      <c r="DS626" s="28"/>
      <c r="DT626" s="28"/>
      <c r="DU626" s="28"/>
      <c r="DV626" s="28"/>
      <c r="DW626" s="28"/>
    </row>
    <row r="627" spans="2:127" s="6" customFormat="1">
      <c r="B627" s="24"/>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s="28"/>
      <c r="DK627" s="28"/>
      <c r="DL627" s="28"/>
      <c r="DM627" s="28"/>
      <c r="DN627" s="28"/>
      <c r="DO627" s="28"/>
      <c r="DP627" s="28"/>
      <c r="DQ627" s="28"/>
      <c r="DR627" s="28"/>
      <c r="DS627" s="28"/>
      <c r="DT627" s="28"/>
      <c r="DU627" s="28"/>
      <c r="DV627" s="28"/>
      <c r="DW627" s="28"/>
    </row>
    <row r="628" spans="2:127" s="6" customFormat="1">
      <c r="B628" s="24"/>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s="28"/>
      <c r="DK628" s="28"/>
      <c r="DL628" s="28"/>
      <c r="DM628" s="28"/>
      <c r="DN628" s="28"/>
      <c r="DO628" s="28"/>
      <c r="DP628" s="28"/>
      <c r="DQ628" s="28"/>
      <c r="DR628" s="28"/>
      <c r="DS628" s="28"/>
      <c r="DT628" s="28"/>
      <c r="DU628" s="28"/>
      <c r="DV628" s="28"/>
      <c r="DW628" s="28"/>
    </row>
    <row r="629" spans="2:127" s="6" customFormat="1">
      <c r="B629" s="24"/>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s="28"/>
      <c r="DK629" s="28"/>
      <c r="DL629" s="28"/>
      <c r="DM629" s="28"/>
      <c r="DN629" s="28"/>
      <c r="DO629" s="28"/>
      <c r="DP629" s="28"/>
      <c r="DQ629" s="28"/>
      <c r="DR629" s="28"/>
      <c r="DS629" s="28"/>
      <c r="DT629" s="28"/>
      <c r="DU629" s="28"/>
      <c r="DV629" s="28"/>
      <c r="DW629" s="28"/>
    </row>
    <row r="630" spans="2:127" s="6" customFormat="1">
      <c r="B630" s="24"/>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s="28"/>
      <c r="DK630" s="28"/>
      <c r="DL630" s="28"/>
      <c r="DM630" s="28"/>
      <c r="DN630" s="28"/>
      <c r="DO630" s="28"/>
      <c r="DP630" s="28"/>
      <c r="DQ630" s="28"/>
      <c r="DR630" s="28"/>
      <c r="DS630" s="28"/>
      <c r="DT630" s="28"/>
      <c r="DU630" s="28"/>
      <c r="DV630" s="28"/>
      <c r="DW630" s="28"/>
    </row>
    <row r="631" spans="2:127" s="6" customFormat="1">
      <c r="B631" s="24"/>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s="28"/>
      <c r="DK631" s="28"/>
      <c r="DL631" s="28"/>
      <c r="DM631" s="28"/>
      <c r="DN631" s="28"/>
      <c r="DO631" s="28"/>
      <c r="DP631" s="28"/>
      <c r="DQ631" s="28"/>
      <c r="DR631" s="28"/>
      <c r="DS631" s="28"/>
      <c r="DT631" s="28"/>
      <c r="DU631" s="28"/>
      <c r="DV631" s="28"/>
      <c r="DW631" s="28"/>
    </row>
    <row r="632" spans="2:127" s="6" customFormat="1">
      <c r="B632" s="24"/>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s="28"/>
      <c r="DK632" s="28"/>
      <c r="DL632" s="28"/>
      <c r="DM632" s="28"/>
      <c r="DN632" s="28"/>
      <c r="DO632" s="28"/>
      <c r="DP632" s="28"/>
      <c r="DQ632" s="28"/>
      <c r="DR632" s="28"/>
      <c r="DS632" s="28"/>
      <c r="DT632" s="28"/>
      <c r="DU632" s="28"/>
      <c r="DV632" s="28"/>
      <c r="DW632" s="28"/>
    </row>
    <row r="633" spans="2:127" s="6" customFormat="1">
      <c r="B633" s="24"/>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s="28"/>
      <c r="DK633" s="28"/>
      <c r="DL633" s="28"/>
      <c r="DM633" s="28"/>
      <c r="DN633" s="28"/>
      <c r="DO633" s="28"/>
      <c r="DP633" s="28"/>
      <c r="DQ633" s="28"/>
      <c r="DR633" s="28"/>
      <c r="DS633" s="28"/>
      <c r="DT633" s="28"/>
      <c r="DU633" s="28"/>
      <c r="DV633" s="28"/>
      <c r="DW633" s="28"/>
    </row>
    <row r="634" spans="2:127" s="6" customFormat="1">
      <c r="B634" s="24"/>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s="28"/>
      <c r="DK634" s="28"/>
      <c r="DL634" s="28"/>
      <c r="DM634" s="28"/>
      <c r="DN634" s="28"/>
      <c r="DO634" s="28"/>
      <c r="DP634" s="28"/>
      <c r="DQ634" s="28"/>
      <c r="DR634" s="28"/>
      <c r="DS634" s="28"/>
      <c r="DT634" s="28"/>
      <c r="DU634" s="28"/>
      <c r="DV634" s="28"/>
      <c r="DW634" s="28"/>
    </row>
    <row r="635" spans="2:127" s="6" customFormat="1">
      <c r="B635" s="24"/>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s="28"/>
      <c r="DK635" s="28"/>
      <c r="DL635" s="28"/>
      <c r="DM635" s="28"/>
      <c r="DN635" s="28"/>
      <c r="DO635" s="28"/>
      <c r="DP635" s="28"/>
      <c r="DQ635" s="28"/>
      <c r="DR635" s="28"/>
      <c r="DS635" s="28"/>
      <c r="DT635" s="28"/>
      <c r="DU635" s="28"/>
      <c r="DV635" s="28"/>
      <c r="DW635" s="28"/>
    </row>
    <row r="636" spans="2:127" s="6" customFormat="1">
      <c r="B636" s="24"/>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s="28"/>
      <c r="DK636" s="28"/>
      <c r="DL636" s="28"/>
      <c r="DM636" s="28"/>
      <c r="DN636" s="28"/>
      <c r="DO636" s="28"/>
      <c r="DP636" s="28"/>
      <c r="DQ636" s="28"/>
      <c r="DR636" s="28"/>
      <c r="DS636" s="28"/>
      <c r="DT636" s="28"/>
      <c r="DU636" s="28"/>
      <c r="DV636" s="28"/>
      <c r="DW636" s="28"/>
    </row>
    <row r="637" spans="2:127" s="6" customFormat="1">
      <c r="B637" s="24"/>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s="28"/>
      <c r="DK637" s="28"/>
      <c r="DL637" s="28"/>
      <c r="DM637" s="28"/>
      <c r="DN637" s="28"/>
      <c r="DO637" s="28"/>
      <c r="DP637" s="28"/>
      <c r="DQ637" s="28"/>
      <c r="DR637" s="28"/>
      <c r="DS637" s="28"/>
      <c r="DT637" s="28"/>
      <c r="DU637" s="28"/>
      <c r="DV637" s="28"/>
      <c r="DW637" s="28"/>
    </row>
    <row r="638" spans="2:127" s="6" customFormat="1">
      <c r="B638" s="24"/>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s="28"/>
      <c r="DK638" s="28"/>
      <c r="DL638" s="28"/>
      <c r="DM638" s="28"/>
      <c r="DN638" s="28"/>
      <c r="DO638" s="28"/>
      <c r="DP638" s="28"/>
      <c r="DQ638" s="28"/>
      <c r="DR638" s="28"/>
      <c r="DS638" s="28"/>
      <c r="DT638" s="28"/>
      <c r="DU638" s="28"/>
      <c r="DV638" s="28"/>
      <c r="DW638" s="28"/>
    </row>
    <row r="639" spans="2:127" s="6" customFormat="1">
      <c r="B639" s="24"/>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s="28"/>
      <c r="DK639" s="28"/>
      <c r="DL639" s="28"/>
      <c r="DM639" s="28"/>
      <c r="DN639" s="28"/>
      <c r="DO639" s="28"/>
      <c r="DP639" s="28"/>
      <c r="DQ639" s="28"/>
      <c r="DR639" s="28"/>
      <c r="DS639" s="28"/>
      <c r="DT639" s="28"/>
      <c r="DU639" s="28"/>
      <c r="DV639" s="28"/>
      <c r="DW639" s="28"/>
    </row>
    <row r="640" spans="2:127" s="6" customFormat="1">
      <c r="B640" s="24"/>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s="28"/>
      <c r="DK640" s="28"/>
      <c r="DL640" s="28"/>
      <c r="DM640" s="28"/>
      <c r="DN640" s="28"/>
      <c r="DO640" s="28"/>
      <c r="DP640" s="28"/>
      <c r="DQ640" s="28"/>
      <c r="DR640" s="28"/>
      <c r="DS640" s="28"/>
      <c r="DT640" s="28"/>
      <c r="DU640" s="28"/>
      <c r="DV640" s="28"/>
      <c r="DW640" s="28"/>
    </row>
    <row r="641" spans="2:127" s="6" customFormat="1">
      <c r="B641" s="24"/>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s="28"/>
      <c r="DK641" s="28"/>
      <c r="DL641" s="28"/>
      <c r="DM641" s="28"/>
      <c r="DN641" s="28"/>
      <c r="DO641" s="28"/>
      <c r="DP641" s="28"/>
      <c r="DQ641" s="28"/>
      <c r="DR641" s="28"/>
      <c r="DS641" s="28"/>
      <c r="DT641" s="28"/>
      <c r="DU641" s="28"/>
      <c r="DV641" s="28"/>
      <c r="DW641" s="28"/>
    </row>
    <row r="642" spans="2:127" s="6" customFormat="1">
      <c r="B642" s="24"/>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s="28"/>
      <c r="DK642" s="28"/>
      <c r="DL642" s="28"/>
      <c r="DM642" s="28"/>
      <c r="DN642" s="28"/>
      <c r="DO642" s="28"/>
      <c r="DP642" s="28"/>
      <c r="DQ642" s="28"/>
      <c r="DR642" s="28"/>
      <c r="DS642" s="28"/>
      <c r="DT642" s="28"/>
      <c r="DU642" s="28"/>
      <c r="DV642" s="28"/>
      <c r="DW642" s="28"/>
    </row>
    <row r="643" spans="2:127" s="6" customFormat="1">
      <c r="B643" s="24"/>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s="28"/>
      <c r="DK643" s="28"/>
      <c r="DL643" s="28"/>
      <c r="DM643" s="28"/>
      <c r="DN643" s="28"/>
      <c r="DO643" s="28"/>
      <c r="DP643" s="28"/>
      <c r="DQ643" s="28"/>
      <c r="DR643" s="28"/>
      <c r="DS643" s="28"/>
      <c r="DT643" s="28"/>
      <c r="DU643" s="28"/>
      <c r="DV643" s="28"/>
      <c r="DW643" s="28"/>
    </row>
    <row r="644" spans="2:127" s="6" customFormat="1">
      <c r="B644" s="24"/>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s="28"/>
      <c r="DK644" s="28"/>
      <c r="DL644" s="28"/>
      <c r="DM644" s="28"/>
      <c r="DN644" s="28"/>
      <c r="DO644" s="28"/>
      <c r="DP644" s="28"/>
      <c r="DQ644" s="28"/>
      <c r="DR644" s="28"/>
      <c r="DS644" s="28"/>
      <c r="DT644" s="28"/>
      <c r="DU644" s="28"/>
      <c r="DV644" s="28"/>
      <c r="DW644" s="28"/>
    </row>
    <row r="645" spans="2:127" s="6" customFormat="1">
      <c r="B645" s="24"/>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s="28"/>
      <c r="DK645" s="28"/>
      <c r="DL645" s="28"/>
      <c r="DM645" s="28"/>
      <c r="DN645" s="28"/>
      <c r="DO645" s="28"/>
      <c r="DP645" s="28"/>
      <c r="DQ645" s="28"/>
      <c r="DR645" s="28"/>
      <c r="DS645" s="28"/>
      <c r="DT645" s="28"/>
      <c r="DU645" s="28"/>
      <c r="DV645" s="28"/>
      <c r="DW645" s="28"/>
    </row>
    <row r="646" spans="2:127" s="6" customFormat="1">
      <c r="B646" s="24"/>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s="28"/>
      <c r="DK646" s="28"/>
      <c r="DL646" s="28"/>
      <c r="DM646" s="28"/>
      <c r="DN646" s="28"/>
      <c r="DO646" s="28"/>
      <c r="DP646" s="28"/>
      <c r="DQ646" s="28"/>
      <c r="DR646" s="28"/>
      <c r="DS646" s="28"/>
      <c r="DT646" s="28"/>
      <c r="DU646" s="28"/>
      <c r="DV646" s="28"/>
      <c r="DW646" s="28"/>
    </row>
    <row r="647" spans="2:127" s="6" customFormat="1">
      <c r="B647" s="24"/>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s="28"/>
      <c r="DK647" s="28"/>
      <c r="DL647" s="28"/>
      <c r="DM647" s="28"/>
      <c r="DN647" s="28"/>
      <c r="DO647" s="28"/>
      <c r="DP647" s="28"/>
      <c r="DQ647" s="28"/>
      <c r="DR647" s="28"/>
      <c r="DS647" s="28"/>
      <c r="DT647" s="28"/>
      <c r="DU647" s="28"/>
      <c r="DV647" s="28"/>
      <c r="DW647" s="28"/>
    </row>
    <row r="648" spans="2:127" s="6" customFormat="1">
      <c r="B648" s="24"/>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s="28"/>
      <c r="DK648" s="28"/>
      <c r="DL648" s="28"/>
      <c r="DM648" s="28"/>
      <c r="DN648" s="28"/>
      <c r="DO648" s="28"/>
      <c r="DP648" s="28"/>
      <c r="DQ648" s="28"/>
      <c r="DR648" s="28"/>
      <c r="DS648" s="28"/>
      <c r="DT648" s="28"/>
      <c r="DU648" s="28"/>
      <c r="DV648" s="28"/>
      <c r="DW648" s="28"/>
    </row>
    <row r="649" spans="2:127" s="6" customFormat="1">
      <c r="B649" s="24"/>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s="28"/>
      <c r="DK649" s="28"/>
      <c r="DL649" s="28"/>
      <c r="DM649" s="28"/>
      <c r="DN649" s="28"/>
      <c r="DO649" s="28"/>
      <c r="DP649" s="28"/>
      <c r="DQ649" s="28"/>
      <c r="DR649" s="28"/>
      <c r="DS649" s="28"/>
      <c r="DT649" s="28"/>
      <c r="DU649" s="28"/>
      <c r="DV649" s="28"/>
      <c r="DW649" s="28"/>
    </row>
    <row r="650" spans="2:127" s="6" customFormat="1">
      <c r="B650" s="24"/>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s="28"/>
      <c r="DK650" s="28"/>
      <c r="DL650" s="28"/>
      <c r="DM650" s="28"/>
      <c r="DN650" s="28"/>
      <c r="DO650" s="28"/>
      <c r="DP650" s="28"/>
      <c r="DQ650" s="28"/>
      <c r="DR650" s="28"/>
      <c r="DS650" s="28"/>
      <c r="DT650" s="28"/>
      <c r="DU650" s="28"/>
      <c r="DV650" s="28"/>
      <c r="DW650" s="28"/>
    </row>
    <row r="651" spans="2:127" s="6" customFormat="1">
      <c r="B651" s="24"/>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s="28"/>
      <c r="DK651" s="28"/>
      <c r="DL651" s="28"/>
      <c r="DM651" s="28"/>
      <c r="DN651" s="28"/>
      <c r="DO651" s="28"/>
      <c r="DP651" s="28"/>
      <c r="DQ651" s="28"/>
      <c r="DR651" s="28"/>
      <c r="DS651" s="28"/>
      <c r="DT651" s="28"/>
      <c r="DU651" s="28"/>
      <c r="DV651" s="28"/>
      <c r="DW651" s="28"/>
    </row>
    <row r="652" spans="2:127" s="6" customFormat="1">
      <c r="B652" s="24"/>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s="28"/>
      <c r="DK652" s="28"/>
      <c r="DL652" s="28"/>
      <c r="DM652" s="28"/>
      <c r="DN652" s="28"/>
      <c r="DO652" s="28"/>
      <c r="DP652" s="28"/>
      <c r="DQ652" s="28"/>
      <c r="DR652" s="28"/>
      <c r="DS652" s="28"/>
      <c r="DT652" s="28"/>
      <c r="DU652" s="28"/>
      <c r="DV652" s="28"/>
      <c r="DW652" s="28"/>
    </row>
    <row r="653" spans="2:127" s="6" customFormat="1">
      <c r="B653" s="24"/>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s="28"/>
      <c r="DK653" s="28"/>
      <c r="DL653" s="28"/>
      <c r="DM653" s="28"/>
      <c r="DN653" s="28"/>
      <c r="DO653" s="28"/>
      <c r="DP653" s="28"/>
      <c r="DQ653" s="28"/>
      <c r="DR653" s="28"/>
      <c r="DS653" s="28"/>
      <c r="DT653" s="28"/>
      <c r="DU653" s="28"/>
      <c r="DV653" s="28"/>
      <c r="DW653" s="28"/>
    </row>
    <row r="654" spans="2:127" s="6" customFormat="1">
      <c r="B654" s="24"/>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s="28"/>
      <c r="DK654" s="28"/>
      <c r="DL654" s="28"/>
      <c r="DM654" s="28"/>
      <c r="DN654" s="28"/>
      <c r="DO654" s="28"/>
      <c r="DP654" s="28"/>
      <c r="DQ654" s="28"/>
      <c r="DR654" s="28"/>
      <c r="DS654" s="28"/>
      <c r="DT654" s="28"/>
      <c r="DU654" s="28"/>
      <c r="DV654" s="28"/>
      <c r="DW654" s="28"/>
    </row>
    <row r="655" spans="2:127" s="6" customFormat="1">
      <c r="B655" s="24"/>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s="28"/>
      <c r="DK655" s="28"/>
      <c r="DL655" s="28"/>
      <c r="DM655" s="28"/>
      <c r="DN655" s="28"/>
      <c r="DO655" s="28"/>
      <c r="DP655" s="28"/>
      <c r="DQ655" s="28"/>
      <c r="DR655" s="28"/>
      <c r="DS655" s="28"/>
      <c r="DT655" s="28"/>
      <c r="DU655" s="28"/>
      <c r="DV655" s="28"/>
      <c r="DW655" s="28"/>
    </row>
    <row r="656" spans="2:127" s="6" customFormat="1">
      <c r="B656" s="24"/>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s="28"/>
      <c r="DK656" s="28"/>
      <c r="DL656" s="28"/>
      <c r="DM656" s="28"/>
      <c r="DN656" s="28"/>
      <c r="DO656" s="28"/>
      <c r="DP656" s="28"/>
      <c r="DQ656" s="28"/>
      <c r="DR656" s="28"/>
      <c r="DS656" s="28"/>
      <c r="DT656" s="28"/>
      <c r="DU656" s="28"/>
      <c r="DV656" s="28"/>
      <c r="DW656" s="28"/>
    </row>
    <row r="657" spans="2:127" s="6" customFormat="1">
      <c r="B657" s="24"/>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s="28"/>
      <c r="DK657" s="28"/>
      <c r="DL657" s="28"/>
      <c r="DM657" s="28"/>
      <c r="DN657" s="28"/>
      <c r="DO657" s="28"/>
      <c r="DP657" s="28"/>
      <c r="DQ657" s="28"/>
      <c r="DR657" s="28"/>
      <c r="DS657" s="28"/>
      <c r="DT657" s="28"/>
      <c r="DU657" s="28"/>
      <c r="DV657" s="28"/>
      <c r="DW657" s="28"/>
    </row>
    <row r="658" spans="2:127" s="6" customFormat="1">
      <c r="B658" s="24"/>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s="28"/>
      <c r="DK658" s="28"/>
      <c r="DL658" s="28"/>
      <c r="DM658" s="28"/>
      <c r="DN658" s="28"/>
      <c r="DO658" s="28"/>
      <c r="DP658" s="28"/>
      <c r="DQ658" s="28"/>
      <c r="DR658" s="28"/>
      <c r="DS658" s="28"/>
      <c r="DT658" s="28"/>
      <c r="DU658" s="28"/>
      <c r="DV658" s="28"/>
      <c r="DW658" s="28"/>
    </row>
    <row r="659" spans="2:127" s="6" customFormat="1">
      <c r="B659" s="24"/>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s="28"/>
      <c r="DK659" s="28"/>
      <c r="DL659" s="28"/>
      <c r="DM659" s="28"/>
      <c r="DN659" s="28"/>
      <c r="DO659" s="28"/>
      <c r="DP659" s="28"/>
      <c r="DQ659" s="28"/>
      <c r="DR659" s="28"/>
      <c r="DS659" s="28"/>
      <c r="DT659" s="28"/>
      <c r="DU659" s="28"/>
      <c r="DV659" s="28"/>
      <c r="DW659" s="28"/>
    </row>
    <row r="660" spans="2:127" s="6" customFormat="1">
      <c r="B660" s="24"/>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s="28"/>
      <c r="DK660" s="28"/>
      <c r="DL660" s="28"/>
      <c r="DM660" s="28"/>
      <c r="DN660" s="28"/>
      <c r="DO660" s="28"/>
      <c r="DP660" s="28"/>
      <c r="DQ660" s="28"/>
      <c r="DR660" s="28"/>
      <c r="DS660" s="28"/>
      <c r="DT660" s="28"/>
      <c r="DU660" s="28"/>
      <c r="DV660" s="28"/>
      <c r="DW660" s="28"/>
    </row>
    <row r="661" spans="2:127" s="6" customFormat="1">
      <c r="B661" s="24"/>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s="28"/>
      <c r="DK661" s="28"/>
      <c r="DL661" s="28"/>
      <c r="DM661" s="28"/>
      <c r="DN661" s="28"/>
      <c r="DO661" s="28"/>
      <c r="DP661" s="28"/>
      <c r="DQ661" s="28"/>
      <c r="DR661" s="28"/>
      <c r="DS661" s="28"/>
      <c r="DT661" s="28"/>
      <c r="DU661" s="28"/>
      <c r="DV661" s="28"/>
      <c r="DW661" s="28"/>
    </row>
    <row r="662" spans="2:127" s="6" customFormat="1">
      <c r="B662" s="24"/>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s="28"/>
      <c r="DK662" s="28"/>
      <c r="DL662" s="28"/>
      <c r="DM662" s="28"/>
      <c r="DN662" s="28"/>
      <c r="DO662" s="28"/>
      <c r="DP662" s="28"/>
      <c r="DQ662" s="28"/>
      <c r="DR662" s="28"/>
      <c r="DS662" s="28"/>
      <c r="DT662" s="28"/>
      <c r="DU662" s="28"/>
      <c r="DV662" s="28"/>
      <c r="DW662" s="28"/>
    </row>
    <row r="663" spans="2:127" s="6" customFormat="1">
      <c r="B663" s="24"/>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s="28"/>
      <c r="DK663" s="28"/>
      <c r="DL663" s="28"/>
      <c r="DM663" s="28"/>
      <c r="DN663" s="28"/>
      <c r="DO663" s="28"/>
      <c r="DP663" s="28"/>
      <c r="DQ663" s="28"/>
      <c r="DR663" s="28"/>
      <c r="DS663" s="28"/>
      <c r="DT663" s="28"/>
      <c r="DU663" s="28"/>
      <c r="DV663" s="28"/>
      <c r="DW663" s="28"/>
    </row>
    <row r="664" spans="2:127" s="6" customFormat="1">
      <c r="B664" s="24"/>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s="28"/>
      <c r="DK664" s="28"/>
      <c r="DL664" s="28"/>
      <c r="DM664" s="28"/>
      <c r="DN664" s="28"/>
      <c r="DO664" s="28"/>
      <c r="DP664" s="28"/>
      <c r="DQ664" s="28"/>
      <c r="DR664" s="28"/>
      <c r="DS664" s="28"/>
      <c r="DT664" s="28"/>
      <c r="DU664" s="28"/>
      <c r="DV664" s="28"/>
      <c r="DW664" s="28"/>
    </row>
    <row r="665" spans="2:127" s="6" customFormat="1">
      <c r="B665" s="24"/>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s="28"/>
      <c r="DK665" s="28"/>
      <c r="DL665" s="28"/>
      <c r="DM665" s="28"/>
      <c r="DN665" s="28"/>
      <c r="DO665" s="28"/>
      <c r="DP665" s="28"/>
      <c r="DQ665" s="28"/>
      <c r="DR665" s="28"/>
      <c r="DS665" s="28"/>
      <c r="DT665" s="28"/>
      <c r="DU665" s="28"/>
      <c r="DV665" s="28"/>
      <c r="DW665" s="28"/>
    </row>
    <row r="666" spans="2:127" s="6" customFormat="1">
      <c r="B666" s="24"/>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s="28"/>
      <c r="DK666" s="28"/>
      <c r="DL666" s="28"/>
      <c r="DM666" s="28"/>
      <c r="DN666" s="28"/>
      <c r="DO666" s="28"/>
      <c r="DP666" s="28"/>
      <c r="DQ666" s="28"/>
      <c r="DR666" s="28"/>
      <c r="DS666" s="28"/>
      <c r="DT666" s="28"/>
      <c r="DU666" s="28"/>
      <c r="DV666" s="28"/>
      <c r="DW666" s="28"/>
    </row>
    <row r="667" spans="2:127" s="6" customFormat="1">
      <c r="B667" s="24"/>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s="28"/>
      <c r="DK667" s="28"/>
      <c r="DL667" s="28"/>
      <c r="DM667" s="28"/>
      <c r="DN667" s="28"/>
      <c r="DO667" s="28"/>
      <c r="DP667" s="28"/>
      <c r="DQ667" s="28"/>
      <c r="DR667" s="28"/>
      <c r="DS667" s="28"/>
      <c r="DT667" s="28"/>
      <c r="DU667" s="28"/>
      <c r="DV667" s="28"/>
      <c r="DW667" s="28"/>
    </row>
    <row r="668" spans="2:127" s="6" customFormat="1">
      <c r="B668" s="24"/>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s="28"/>
      <c r="DK668" s="28"/>
      <c r="DL668" s="28"/>
      <c r="DM668" s="28"/>
      <c r="DN668" s="28"/>
      <c r="DO668" s="28"/>
      <c r="DP668" s="28"/>
      <c r="DQ668" s="28"/>
      <c r="DR668" s="28"/>
      <c r="DS668" s="28"/>
      <c r="DT668" s="28"/>
      <c r="DU668" s="28"/>
      <c r="DV668" s="28"/>
      <c r="DW668" s="28"/>
    </row>
    <row r="669" spans="2:127" s="6" customFormat="1">
      <c r="B669" s="24"/>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s="28"/>
      <c r="DK669" s="28"/>
      <c r="DL669" s="28"/>
      <c r="DM669" s="28"/>
      <c r="DN669" s="28"/>
      <c r="DO669" s="28"/>
      <c r="DP669" s="28"/>
      <c r="DQ669" s="28"/>
      <c r="DR669" s="28"/>
      <c r="DS669" s="28"/>
      <c r="DT669" s="28"/>
      <c r="DU669" s="28"/>
      <c r="DV669" s="28"/>
      <c r="DW669" s="28"/>
    </row>
    <row r="670" spans="2:127" s="6" customFormat="1">
      <c r="B670" s="24"/>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s="28"/>
      <c r="DK670" s="28"/>
      <c r="DL670" s="28"/>
      <c r="DM670" s="28"/>
      <c r="DN670" s="28"/>
      <c r="DO670" s="28"/>
      <c r="DP670" s="28"/>
      <c r="DQ670" s="28"/>
      <c r="DR670" s="28"/>
      <c r="DS670" s="28"/>
      <c r="DT670" s="28"/>
      <c r="DU670" s="28"/>
      <c r="DV670" s="28"/>
      <c r="DW670" s="28"/>
    </row>
    <row r="671" spans="2:127" s="6" customFormat="1">
      <c r="B671" s="24"/>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s="28"/>
      <c r="DK671" s="28"/>
      <c r="DL671" s="28"/>
      <c r="DM671" s="28"/>
      <c r="DN671" s="28"/>
      <c r="DO671" s="28"/>
      <c r="DP671" s="28"/>
      <c r="DQ671" s="28"/>
      <c r="DR671" s="28"/>
      <c r="DS671" s="28"/>
      <c r="DT671" s="28"/>
      <c r="DU671" s="28"/>
      <c r="DV671" s="28"/>
      <c r="DW671" s="28"/>
    </row>
    <row r="672" spans="2:127" s="6" customFormat="1">
      <c r="B672" s="24"/>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s="28"/>
      <c r="DK672" s="28"/>
      <c r="DL672" s="28"/>
      <c r="DM672" s="28"/>
      <c r="DN672" s="28"/>
      <c r="DO672" s="28"/>
      <c r="DP672" s="28"/>
      <c r="DQ672" s="28"/>
      <c r="DR672" s="28"/>
      <c r="DS672" s="28"/>
      <c r="DT672" s="28"/>
      <c r="DU672" s="28"/>
      <c r="DV672" s="28"/>
      <c r="DW672" s="28"/>
    </row>
    <row r="673" spans="2:127" s="6" customFormat="1">
      <c r="B673" s="24"/>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s="28"/>
      <c r="DK673" s="28"/>
      <c r="DL673" s="28"/>
      <c r="DM673" s="28"/>
      <c r="DN673" s="28"/>
      <c r="DO673" s="28"/>
      <c r="DP673" s="28"/>
      <c r="DQ673" s="28"/>
      <c r="DR673" s="28"/>
      <c r="DS673" s="28"/>
      <c r="DT673" s="28"/>
      <c r="DU673" s="28"/>
      <c r="DV673" s="28"/>
      <c r="DW673" s="28"/>
    </row>
    <row r="674" spans="2:127" s="6" customFormat="1">
      <c r="B674" s="24"/>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s="28"/>
      <c r="DK674" s="28"/>
      <c r="DL674" s="28"/>
      <c r="DM674" s="28"/>
      <c r="DN674" s="28"/>
      <c r="DO674" s="28"/>
      <c r="DP674" s="28"/>
      <c r="DQ674" s="28"/>
      <c r="DR674" s="28"/>
      <c r="DS674" s="28"/>
      <c r="DT674" s="28"/>
      <c r="DU674" s="28"/>
      <c r="DV674" s="28"/>
      <c r="DW674" s="28"/>
    </row>
    <row r="675" spans="2:127" s="6" customFormat="1">
      <c r="B675" s="24"/>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s="28"/>
      <c r="DK675" s="28"/>
      <c r="DL675" s="28"/>
      <c r="DM675" s="28"/>
      <c r="DN675" s="28"/>
      <c r="DO675" s="28"/>
      <c r="DP675" s="28"/>
      <c r="DQ675" s="28"/>
      <c r="DR675" s="28"/>
      <c r="DS675" s="28"/>
      <c r="DT675" s="28"/>
      <c r="DU675" s="28"/>
      <c r="DV675" s="28"/>
      <c r="DW675" s="28"/>
    </row>
    <row r="676" spans="2:127" s="6" customFormat="1">
      <c r="B676" s="24"/>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s="28"/>
      <c r="DK676" s="28"/>
      <c r="DL676" s="28"/>
      <c r="DM676" s="28"/>
      <c r="DN676" s="28"/>
      <c r="DO676" s="28"/>
      <c r="DP676" s="28"/>
      <c r="DQ676" s="28"/>
      <c r="DR676" s="28"/>
      <c r="DS676" s="28"/>
      <c r="DT676" s="28"/>
      <c r="DU676" s="28"/>
      <c r="DV676" s="28"/>
      <c r="DW676" s="28"/>
    </row>
    <row r="677" spans="2:127" s="6" customFormat="1">
      <c r="B677" s="24"/>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s="28"/>
      <c r="DK677" s="28"/>
      <c r="DL677" s="28"/>
      <c r="DM677" s="28"/>
      <c r="DN677" s="28"/>
      <c r="DO677" s="28"/>
      <c r="DP677" s="28"/>
      <c r="DQ677" s="28"/>
      <c r="DR677" s="28"/>
      <c r="DS677" s="28"/>
      <c r="DT677" s="28"/>
      <c r="DU677" s="28"/>
      <c r="DV677" s="28"/>
      <c r="DW677" s="28"/>
    </row>
    <row r="678" spans="2:127" s="6" customFormat="1">
      <c r="B678" s="24"/>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s="28"/>
      <c r="DK678" s="28"/>
      <c r="DL678" s="28"/>
      <c r="DM678" s="28"/>
      <c r="DN678" s="28"/>
      <c r="DO678" s="28"/>
      <c r="DP678" s="28"/>
      <c r="DQ678" s="28"/>
      <c r="DR678" s="28"/>
      <c r="DS678" s="28"/>
      <c r="DT678" s="28"/>
      <c r="DU678" s="28"/>
      <c r="DV678" s="28"/>
      <c r="DW678" s="28"/>
    </row>
    <row r="679" spans="2:127" s="6" customFormat="1">
      <c r="B679" s="24"/>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s="28"/>
      <c r="DK679" s="28"/>
      <c r="DL679" s="28"/>
      <c r="DM679" s="28"/>
      <c r="DN679" s="28"/>
      <c r="DO679" s="28"/>
      <c r="DP679" s="28"/>
      <c r="DQ679" s="28"/>
      <c r="DR679" s="28"/>
      <c r="DS679" s="28"/>
      <c r="DT679" s="28"/>
      <c r="DU679" s="28"/>
      <c r="DV679" s="28"/>
      <c r="DW679" s="28"/>
    </row>
    <row r="680" spans="2:127" s="6" customFormat="1">
      <c r="B680" s="24"/>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s="28"/>
      <c r="DK680" s="28"/>
      <c r="DL680" s="28"/>
      <c r="DM680" s="28"/>
      <c r="DN680" s="28"/>
      <c r="DO680" s="28"/>
      <c r="DP680" s="28"/>
      <c r="DQ680" s="28"/>
      <c r="DR680" s="28"/>
      <c r="DS680" s="28"/>
      <c r="DT680" s="28"/>
      <c r="DU680" s="28"/>
      <c r="DV680" s="28"/>
      <c r="DW680" s="28"/>
    </row>
    <row r="681" spans="2:127" s="6" customFormat="1">
      <c r="B681" s="24"/>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s="28"/>
      <c r="DK681" s="28"/>
      <c r="DL681" s="28"/>
      <c r="DM681" s="28"/>
      <c r="DN681" s="28"/>
      <c r="DO681" s="28"/>
      <c r="DP681" s="28"/>
      <c r="DQ681" s="28"/>
      <c r="DR681" s="28"/>
      <c r="DS681" s="28"/>
      <c r="DT681" s="28"/>
      <c r="DU681" s="28"/>
      <c r="DV681" s="28"/>
      <c r="DW681" s="28"/>
    </row>
    <row r="682" spans="2:127" s="6" customFormat="1">
      <c r="B682" s="24"/>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s="28"/>
      <c r="DK682" s="28"/>
      <c r="DL682" s="28"/>
      <c r="DM682" s="28"/>
      <c r="DN682" s="28"/>
      <c r="DO682" s="28"/>
      <c r="DP682" s="28"/>
      <c r="DQ682" s="28"/>
      <c r="DR682" s="28"/>
      <c r="DS682" s="28"/>
      <c r="DT682" s="28"/>
      <c r="DU682" s="28"/>
      <c r="DV682" s="28"/>
      <c r="DW682" s="28"/>
    </row>
    <row r="683" spans="2:127" s="6" customFormat="1">
      <c r="B683" s="24"/>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s="28"/>
      <c r="DK683" s="28"/>
      <c r="DL683" s="28"/>
      <c r="DM683" s="28"/>
      <c r="DN683" s="28"/>
      <c r="DO683" s="28"/>
      <c r="DP683" s="28"/>
      <c r="DQ683" s="28"/>
      <c r="DR683" s="28"/>
      <c r="DS683" s="28"/>
      <c r="DT683" s="28"/>
      <c r="DU683" s="28"/>
      <c r="DV683" s="28"/>
      <c r="DW683" s="28"/>
    </row>
    <row r="684" spans="2:127" s="6" customFormat="1">
      <c r="B684" s="24"/>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s="28"/>
      <c r="DK684" s="28"/>
      <c r="DL684" s="28"/>
      <c r="DM684" s="28"/>
      <c r="DN684" s="28"/>
      <c r="DO684" s="28"/>
      <c r="DP684" s="28"/>
      <c r="DQ684" s="28"/>
      <c r="DR684" s="28"/>
      <c r="DS684" s="28"/>
      <c r="DT684" s="28"/>
      <c r="DU684" s="28"/>
      <c r="DV684" s="28"/>
      <c r="DW684" s="28"/>
    </row>
    <row r="685" spans="2:127" s="6" customFormat="1">
      <c r="B685" s="24"/>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s="28"/>
      <c r="DK685" s="28"/>
      <c r="DL685" s="28"/>
      <c r="DM685" s="28"/>
      <c r="DN685" s="28"/>
      <c r="DO685" s="28"/>
      <c r="DP685" s="28"/>
      <c r="DQ685" s="28"/>
      <c r="DR685" s="28"/>
      <c r="DS685" s="28"/>
      <c r="DT685" s="28"/>
      <c r="DU685" s="28"/>
      <c r="DV685" s="28"/>
      <c r="DW685" s="28"/>
    </row>
    <row r="686" spans="2:127" s="6" customFormat="1">
      <c r="B686" s="24"/>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s="28"/>
      <c r="DK686" s="28"/>
      <c r="DL686" s="28"/>
      <c r="DM686" s="28"/>
      <c r="DN686" s="28"/>
      <c r="DO686" s="28"/>
      <c r="DP686" s="28"/>
      <c r="DQ686" s="28"/>
      <c r="DR686" s="28"/>
      <c r="DS686" s="28"/>
      <c r="DT686" s="28"/>
      <c r="DU686" s="28"/>
      <c r="DV686" s="28"/>
      <c r="DW686" s="28"/>
    </row>
    <row r="687" spans="2:127" s="6" customFormat="1">
      <c r="B687" s="24"/>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s="28"/>
      <c r="DK687" s="28"/>
      <c r="DL687" s="28"/>
      <c r="DM687" s="28"/>
      <c r="DN687" s="28"/>
      <c r="DO687" s="28"/>
      <c r="DP687" s="28"/>
      <c r="DQ687" s="28"/>
      <c r="DR687" s="28"/>
      <c r="DS687" s="28"/>
      <c r="DT687" s="28"/>
      <c r="DU687" s="28"/>
      <c r="DV687" s="28"/>
      <c r="DW687" s="28"/>
    </row>
    <row r="688" spans="2:127" s="6" customFormat="1">
      <c r="B688" s="24"/>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s="28"/>
      <c r="DK688" s="28"/>
      <c r="DL688" s="28"/>
      <c r="DM688" s="28"/>
      <c r="DN688" s="28"/>
      <c r="DO688" s="28"/>
      <c r="DP688" s="28"/>
      <c r="DQ688" s="28"/>
      <c r="DR688" s="28"/>
      <c r="DS688" s="28"/>
      <c r="DT688" s="28"/>
      <c r="DU688" s="28"/>
      <c r="DV688" s="28"/>
      <c r="DW688" s="28"/>
    </row>
    <row r="689" spans="2:127" s="6" customFormat="1">
      <c r="B689" s="24"/>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s="28"/>
      <c r="DK689" s="28"/>
      <c r="DL689" s="28"/>
      <c r="DM689" s="28"/>
      <c r="DN689" s="28"/>
      <c r="DO689" s="28"/>
      <c r="DP689" s="28"/>
      <c r="DQ689" s="28"/>
      <c r="DR689" s="28"/>
      <c r="DS689" s="28"/>
      <c r="DT689" s="28"/>
      <c r="DU689" s="28"/>
      <c r="DV689" s="28"/>
      <c r="DW689" s="28"/>
    </row>
    <row r="690" spans="2:127" s="6" customFormat="1">
      <c r="B690" s="24"/>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s="28"/>
      <c r="DK690" s="28"/>
      <c r="DL690" s="28"/>
      <c r="DM690" s="28"/>
      <c r="DN690" s="28"/>
      <c r="DO690" s="28"/>
      <c r="DP690" s="28"/>
      <c r="DQ690" s="28"/>
      <c r="DR690" s="28"/>
      <c r="DS690" s="28"/>
      <c r="DT690" s="28"/>
      <c r="DU690" s="28"/>
      <c r="DV690" s="28"/>
      <c r="DW690" s="28"/>
    </row>
    <row r="691" spans="2:127" s="6" customFormat="1">
      <c r="B691" s="24"/>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s="28"/>
      <c r="DK691" s="28"/>
      <c r="DL691" s="28"/>
      <c r="DM691" s="28"/>
      <c r="DN691" s="28"/>
      <c r="DO691" s="28"/>
      <c r="DP691" s="28"/>
      <c r="DQ691" s="28"/>
      <c r="DR691" s="28"/>
      <c r="DS691" s="28"/>
      <c r="DT691" s="28"/>
      <c r="DU691" s="28"/>
      <c r="DV691" s="28"/>
      <c r="DW691" s="28"/>
    </row>
    <row r="692" spans="2:127" s="6" customFormat="1">
      <c r="B692" s="24"/>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s="28"/>
      <c r="DK692" s="28"/>
      <c r="DL692" s="28"/>
      <c r="DM692" s="28"/>
      <c r="DN692" s="28"/>
      <c r="DO692" s="28"/>
      <c r="DP692" s="28"/>
      <c r="DQ692" s="28"/>
      <c r="DR692" s="28"/>
      <c r="DS692" s="28"/>
      <c r="DT692" s="28"/>
      <c r="DU692" s="28"/>
      <c r="DV692" s="28"/>
      <c r="DW692" s="28"/>
    </row>
    <row r="693" spans="2:127" s="6" customFormat="1">
      <c r="B693" s="24"/>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s="28"/>
      <c r="DK693" s="28"/>
      <c r="DL693" s="28"/>
      <c r="DM693" s="28"/>
      <c r="DN693" s="28"/>
      <c r="DO693" s="28"/>
      <c r="DP693" s="28"/>
      <c r="DQ693" s="28"/>
      <c r="DR693" s="28"/>
      <c r="DS693" s="28"/>
      <c r="DT693" s="28"/>
      <c r="DU693" s="28"/>
      <c r="DV693" s="28"/>
      <c r="DW693" s="28"/>
    </row>
    <row r="694" spans="2:127" s="6" customFormat="1">
      <c r="B694" s="24"/>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s="28"/>
      <c r="DK694" s="28"/>
      <c r="DL694" s="28"/>
      <c r="DM694" s="28"/>
      <c r="DN694" s="28"/>
      <c r="DO694" s="28"/>
      <c r="DP694" s="28"/>
      <c r="DQ694" s="28"/>
      <c r="DR694" s="28"/>
      <c r="DS694" s="28"/>
      <c r="DT694" s="28"/>
      <c r="DU694" s="28"/>
      <c r="DV694" s="28"/>
      <c r="DW694" s="28"/>
    </row>
    <row r="695" spans="2:127" s="6" customFormat="1">
      <c r="B695" s="24"/>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s="28"/>
      <c r="DK695" s="28"/>
      <c r="DL695" s="28"/>
      <c r="DM695" s="28"/>
      <c r="DN695" s="28"/>
      <c r="DO695" s="28"/>
      <c r="DP695" s="28"/>
      <c r="DQ695" s="28"/>
      <c r="DR695" s="28"/>
      <c r="DS695" s="28"/>
      <c r="DT695" s="28"/>
      <c r="DU695" s="28"/>
      <c r="DV695" s="28"/>
      <c r="DW695" s="28"/>
    </row>
    <row r="696" spans="2:127" s="6" customFormat="1">
      <c r="B696" s="24"/>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s="28"/>
      <c r="DK696" s="28"/>
      <c r="DL696" s="28"/>
      <c r="DM696" s="28"/>
      <c r="DN696" s="28"/>
      <c r="DO696" s="28"/>
      <c r="DP696" s="28"/>
      <c r="DQ696" s="28"/>
      <c r="DR696" s="28"/>
      <c r="DS696" s="28"/>
      <c r="DT696" s="28"/>
      <c r="DU696" s="28"/>
      <c r="DV696" s="28"/>
      <c r="DW696" s="28"/>
    </row>
    <row r="697" spans="2:127" s="6" customFormat="1">
      <c r="B697" s="24"/>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s="28"/>
      <c r="DK697" s="28"/>
      <c r="DL697" s="28"/>
      <c r="DM697" s="28"/>
      <c r="DN697" s="28"/>
      <c r="DO697" s="28"/>
      <c r="DP697" s="28"/>
      <c r="DQ697" s="28"/>
      <c r="DR697" s="28"/>
      <c r="DS697" s="28"/>
      <c r="DT697" s="28"/>
      <c r="DU697" s="28"/>
      <c r="DV697" s="28"/>
      <c r="DW697" s="28"/>
    </row>
    <row r="698" spans="2:127" s="6" customFormat="1">
      <c r="B698" s="24"/>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s="28"/>
      <c r="DK698" s="28"/>
      <c r="DL698" s="28"/>
      <c r="DM698" s="28"/>
      <c r="DN698" s="28"/>
      <c r="DO698" s="28"/>
      <c r="DP698" s="28"/>
      <c r="DQ698" s="28"/>
      <c r="DR698" s="28"/>
      <c r="DS698" s="28"/>
      <c r="DT698" s="28"/>
      <c r="DU698" s="28"/>
      <c r="DV698" s="28"/>
      <c r="DW698" s="28"/>
    </row>
    <row r="699" spans="2:127" s="6" customFormat="1">
      <c r="B699" s="24"/>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s="28"/>
      <c r="DK699" s="28"/>
      <c r="DL699" s="28"/>
      <c r="DM699" s="28"/>
      <c r="DN699" s="28"/>
      <c r="DO699" s="28"/>
      <c r="DP699" s="28"/>
      <c r="DQ699" s="28"/>
      <c r="DR699" s="28"/>
      <c r="DS699" s="28"/>
      <c r="DT699" s="28"/>
      <c r="DU699" s="28"/>
      <c r="DV699" s="28"/>
      <c r="DW699" s="28"/>
    </row>
    <row r="700" spans="2:127" s="6" customFormat="1">
      <c r="B700" s="24"/>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s="28"/>
      <c r="DK700" s="28"/>
      <c r="DL700" s="28"/>
      <c r="DM700" s="28"/>
      <c r="DN700" s="28"/>
      <c r="DO700" s="28"/>
      <c r="DP700" s="28"/>
      <c r="DQ700" s="28"/>
      <c r="DR700" s="28"/>
      <c r="DS700" s="28"/>
      <c r="DT700" s="28"/>
      <c r="DU700" s="28"/>
      <c r="DV700" s="28"/>
      <c r="DW700" s="28"/>
    </row>
    <row r="701" spans="2:127" s="6" customFormat="1">
      <c r="B701" s="24"/>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s="28"/>
      <c r="DK701" s="28"/>
      <c r="DL701" s="28"/>
      <c r="DM701" s="28"/>
      <c r="DN701" s="28"/>
      <c r="DO701" s="28"/>
      <c r="DP701" s="28"/>
      <c r="DQ701" s="28"/>
      <c r="DR701" s="28"/>
      <c r="DS701" s="28"/>
      <c r="DT701" s="28"/>
      <c r="DU701" s="28"/>
      <c r="DV701" s="28"/>
      <c r="DW701" s="28"/>
    </row>
    <row r="702" spans="2:127" s="6" customFormat="1">
      <c r="B702" s="24"/>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s="28"/>
      <c r="DK702" s="28"/>
      <c r="DL702" s="28"/>
      <c r="DM702" s="28"/>
      <c r="DN702" s="28"/>
      <c r="DO702" s="28"/>
      <c r="DP702" s="28"/>
      <c r="DQ702" s="28"/>
      <c r="DR702" s="28"/>
      <c r="DS702" s="28"/>
      <c r="DT702" s="28"/>
      <c r="DU702" s="28"/>
      <c r="DV702" s="28"/>
      <c r="DW702" s="28"/>
    </row>
    <row r="703" spans="2:127" s="6" customFormat="1">
      <c r="B703" s="24"/>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s="28"/>
      <c r="DK703" s="28"/>
      <c r="DL703" s="28"/>
      <c r="DM703" s="28"/>
      <c r="DN703" s="28"/>
      <c r="DO703" s="28"/>
      <c r="DP703" s="28"/>
      <c r="DQ703" s="28"/>
      <c r="DR703" s="28"/>
      <c r="DS703" s="28"/>
      <c r="DT703" s="28"/>
      <c r="DU703" s="28"/>
      <c r="DV703" s="28"/>
      <c r="DW703" s="28"/>
    </row>
    <row r="704" spans="2:127" s="6" customFormat="1">
      <c r="B704" s="24"/>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s="28"/>
      <c r="DK704" s="28"/>
      <c r="DL704" s="28"/>
      <c r="DM704" s="28"/>
      <c r="DN704" s="28"/>
      <c r="DO704" s="28"/>
      <c r="DP704" s="28"/>
      <c r="DQ704" s="28"/>
      <c r="DR704" s="28"/>
      <c r="DS704" s="28"/>
      <c r="DT704" s="28"/>
      <c r="DU704" s="28"/>
      <c r="DV704" s="28"/>
      <c r="DW704" s="28"/>
    </row>
    <row r="705" spans="2:127" s="6" customFormat="1">
      <c r="B705" s="24"/>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s="28"/>
      <c r="DK705" s="28"/>
      <c r="DL705" s="28"/>
      <c r="DM705" s="28"/>
      <c r="DN705" s="28"/>
      <c r="DO705" s="28"/>
      <c r="DP705" s="28"/>
      <c r="DQ705" s="28"/>
      <c r="DR705" s="28"/>
      <c r="DS705" s="28"/>
      <c r="DT705" s="28"/>
      <c r="DU705" s="28"/>
      <c r="DV705" s="28"/>
      <c r="DW705" s="28"/>
    </row>
    <row r="706" spans="2:127" s="6" customFormat="1">
      <c r="B706" s="24"/>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s="28"/>
      <c r="DK706" s="28"/>
      <c r="DL706" s="28"/>
      <c r="DM706" s="28"/>
      <c r="DN706" s="28"/>
      <c r="DO706" s="28"/>
      <c r="DP706" s="28"/>
      <c r="DQ706" s="28"/>
      <c r="DR706" s="28"/>
      <c r="DS706" s="28"/>
      <c r="DT706" s="28"/>
      <c r="DU706" s="28"/>
      <c r="DV706" s="28"/>
      <c r="DW706" s="28"/>
    </row>
    <row r="707" spans="2:127" s="6" customFormat="1">
      <c r="B707" s="24"/>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s="28"/>
      <c r="DK707" s="28"/>
      <c r="DL707" s="28"/>
      <c r="DM707" s="28"/>
      <c r="DN707" s="28"/>
      <c r="DO707" s="28"/>
      <c r="DP707" s="28"/>
      <c r="DQ707" s="28"/>
      <c r="DR707" s="28"/>
      <c r="DS707" s="28"/>
      <c r="DT707" s="28"/>
      <c r="DU707" s="28"/>
      <c r="DV707" s="28"/>
      <c r="DW707" s="28"/>
    </row>
    <row r="708" spans="2:127" s="6" customFormat="1">
      <c r="B708" s="24"/>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s="28"/>
      <c r="DK708" s="28"/>
      <c r="DL708" s="28"/>
      <c r="DM708" s="28"/>
      <c r="DN708" s="28"/>
      <c r="DO708" s="28"/>
      <c r="DP708" s="28"/>
      <c r="DQ708" s="28"/>
      <c r="DR708" s="28"/>
      <c r="DS708" s="28"/>
      <c r="DT708" s="28"/>
      <c r="DU708" s="28"/>
      <c r="DV708" s="28"/>
      <c r="DW708" s="28"/>
    </row>
    <row r="709" spans="2:127" s="6" customFormat="1">
      <c r="B709" s="24"/>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s="28"/>
      <c r="DK709" s="28"/>
      <c r="DL709" s="28"/>
      <c r="DM709" s="28"/>
      <c r="DN709" s="28"/>
      <c r="DO709" s="28"/>
      <c r="DP709" s="28"/>
      <c r="DQ709" s="28"/>
      <c r="DR709" s="28"/>
      <c r="DS709" s="28"/>
      <c r="DT709" s="28"/>
      <c r="DU709" s="28"/>
      <c r="DV709" s="28"/>
      <c r="DW709" s="28"/>
    </row>
    <row r="710" spans="2:127" s="6" customFormat="1">
      <c r="B710" s="24"/>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s="28"/>
      <c r="DK710" s="28"/>
      <c r="DL710" s="28"/>
      <c r="DM710" s="28"/>
      <c r="DN710" s="28"/>
      <c r="DO710" s="28"/>
      <c r="DP710" s="28"/>
      <c r="DQ710" s="28"/>
      <c r="DR710" s="28"/>
      <c r="DS710" s="28"/>
      <c r="DT710" s="28"/>
      <c r="DU710" s="28"/>
      <c r="DV710" s="28"/>
      <c r="DW710" s="28"/>
    </row>
    <row r="711" spans="2:127" s="6" customFormat="1">
      <c r="B711" s="24"/>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s="28"/>
      <c r="DK711" s="28"/>
      <c r="DL711" s="28"/>
      <c r="DM711" s="28"/>
      <c r="DN711" s="28"/>
      <c r="DO711" s="28"/>
      <c r="DP711" s="28"/>
      <c r="DQ711" s="28"/>
      <c r="DR711" s="28"/>
      <c r="DS711" s="28"/>
      <c r="DT711" s="28"/>
      <c r="DU711" s="28"/>
      <c r="DV711" s="28"/>
      <c r="DW711" s="28"/>
    </row>
    <row r="712" spans="2:127" s="6" customFormat="1">
      <c r="B712" s="24"/>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s="28"/>
      <c r="DK712" s="28"/>
      <c r="DL712" s="28"/>
      <c r="DM712" s="28"/>
      <c r="DN712" s="28"/>
      <c r="DO712" s="28"/>
      <c r="DP712" s="28"/>
      <c r="DQ712" s="28"/>
      <c r="DR712" s="28"/>
      <c r="DS712" s="28"/>
      <c r="DT712" s="28"/>
      <c r="DU712" s="28"/>
      <c r="DV712" s="28"/>
      <c r="DW712" s="28"/>
    </row>
    <row r="713" spans="2:127" s="6" customFormat="1">
      <c r="B713" s="24"/>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s="28"/>
      <c r="DK713" s="28"/>
      <c r="DL713" s="28"/>
      <c r="DM713" s="28"/>
      <c r="DN713" s="28"/>
      <c r="DO713" s="28"/>
      <c r="DP713" s="28"/>
      <c r="DQ713" s="28"/>
      <c r="DR713" s="28"/>
      <c r="DS713" s="28"/>
      <c r="DT713" s="28"/>
      <c r="DU713" s="28"/>
      <c r="DV713" s="28"/>
      <c r="DW713" s="28"/>
    </row>
    <row r="714" spans="2:127" s="6" customFormat="1">
      <c r="B714" s="24"/>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s="28"/>
      <c r="DK714" s="28"/>
      <c r="DL714" s="28"/>
      <c r="DM714" s="28"/>
      <c r="DN714" s="28"/>
      <c r="DO714" s="28"/>
      <c r="DP714" s="28"/>
      <c r="DQ714" s="28"/>
      <c r="DR714" s="28"/>
      <c r="DS714" s="28"/>
      <c r="DT714" s="28"/>
      <c r="DU714" s="28"/>
      <c r="DV714" s="28"/>
      <c r="DW714" s="28"/>
    </row>
    <row r="715" spans="2:127" s="6" customFormat="1">
      <c r="B715" s="24"/>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s="28"/>
      <c r="DK715" s="28"/>
      <c r="DL715" s="28"/>
      <c r="DM715" s="28"/>
      <c r="DN715" s="28"/>
      <c r="DO715" s="28"/>
      <c r="DP715" s="28"/>
      <c r="DQ715" s="28"/>
      <c r="DR715" s="28"/>
      <c r="DS715" s="28"/>
      <c r="DT715" s="28"/>
      <c r="DU715" s="28"/>
      <c r="DV715" s="28"/>
      <c r="DW715" s="28"/>
    </row>
    <row r="716" spans="2:127" s="6" customFormat="1">
      <c r="B716" s="24"/>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s="28"/>
      <c r="DK716" s="28"/>
      <c r="DL716" s="28"/>
      <c r="DM716" s="28"/>
      <c r="DN716" s="28"/>
      <c r="DO716" s="28"/>
      <c r="DP716" s="28"/>
      <c r="DQ716" s="28"/>
      <c r="DR716" s="28"/>
      <c r="DS716" s="28"/>
      <c r="DT716" s="28"/>
      <c r="DU716" s="28"/>
      <c r="DV716" s="28"/>
      <c r="DW716" s="28"/>
    </row>
    <row r="717" spans="2:127" s="6" customFormat="1">
      <c r="B717" s="24"/>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s="28"/>
      <c r="DK717" s="28"/>
      <c r="DL717" s="28"/>
      <c r="DM717" s="28"/>
      <c r="DN717" s="28"/>
      <c r="DO717" s="28"/>
      <c r="DP717" s="28"/>
      <c r="DQ717" s="28"/>
      <c r="DR717" s="28"/>
      <c r="DS717" s="28"/>
      <c r="DT717" s="28"/>
      <c r="DU717" s="28"/>
      <c r="DV717" s="28"/>
      <c r="DW717" s="28"/>
    </row>
    <row r="718" spans="2:127" s="6" customFormat="1">
      <c r="B718" s="24"/>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s="28"/>
      <c r="DK718" s="28"/>
      <c r="DL718" s="28"/>
      <c r="DM718" s="28"/>
      <c r="DN718" s="28"/>
      <c r="DO718" s="28"/>
      <c r="DP718" s="28"/>
      <c r="DQ718" s="28"/>
      <c r="DR718" s="28"/>
      <c r="DS718" s="28"/>
      <c r="DT718" s="28"/>
      <c r="DU718" s="28"/>
      <c r="DV718" s="28"/>
      <c r="DW718" s="28"/>
    </row>
    <row r="719" spans="2:127" s="6" customFormat="1">
      <c r="B719" s="24"/>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s="28"/>
      <c r="DK719" s="28"/>
      <c r="DL719" s="28"/>
      <c r="DM719" s="28"/>
      <c r="DN719" s="28"/>
      <c r="DO719" s="28"/>
      <c r="DP719" s="28"/>
      <c r="DQ719" s="28"/>
      <c r="DR719" s="28"/>
      <c r="DS719" s="28"/>
      <c r="DT719" s="28"/>
      <c r="DU719" s="28"/>
      <c r="DV719" s="28"/>
      <c r="DW719" s="28"/>
    </row>
    <row r="720" spans="2:127" s="6" customFormat="1">
      <c r="B720" s="24"/>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s="28"/>
      <c r="DK720" s="28"/>
      <c r="DL720" s="28"/>
      <c r="DM720" s="28"/>
      <c r="DN720" s="28"/>
      <c r="DO720" s="28"/>
      <c r="DP720" s="28"/>
      <c r="DQ720" s="28"/>
      <c r="DR720" s="28"/>
      <c r="DS720" s="28"/>
      <c r="DT720" s="28"/>
      <c r="DU720" s="28"/>
      <c r="DV720" s="28"/>
      <c r="DW720" s="28"/>
    </row>
    <row r="721" spans="2:127" s="6" customFormat="1">
      <c r="B721" s="24"/>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s="28"/>
      <c r="DK721" s="28"/>
      <c r="DL721" s="28"/>
      <c r="DM721" s="28"/>
      <c r="DN721" s="28"/>
      <c r="DO721" s="28"/>
      <c r="DP721" s="28"/>
      <c r="DQ721" s="28"/>
      <c r="DR721" s="28"/>
      <c r="DS721" s="28"/>
      <c r="DT721" s="28"/>
      <c r="DU721" s="28"/>
      <c r="DV721" s="28"/>
      <c r="DW721" s="28"/>
    </row>
    <row r="722" spans="2:127" s="6" customFormat="1">
      <c r="B722" s="24"/>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s="28"/>
      <c r="DK722" s="28"/>
      <c r="DL722" s="28"/>
      <c r="DM722" s="28"/>
      <c r="DN722" s="28"/>
      <c r="DO722" s="28"/>
      <c r="DP722" s="28"/>
      <c r="DQ722" s="28"/>
      <c r="DR722" s="28"/>
      <c r="DS722" s="28"/>
      <c r="DT722" s="28"/>
      <c r="DU722" s="28"/>
      <c r="DV722" s="28"/>
      <c r="DW722" s="28"/>
    </row>
    <row r="723" spans="2:127" s="6" customFormat="1">
      <c r="B723" s="24"/>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s="28"/>
      <c r="DK723" s="28"/>
      <c r="DL723" s="28"/>
      <c r="DM723" s="28"/>
      <c r="DN723" s="28"/>
      <c r="DO723" s="28"/>
      <c r="DP723" s="28"/>
      <c r="DQ723" s="28"/>
      <c r="DR723" s="28"/>
      <c r="DS723" s="28"/>
      <c r="DT723" s="28"/>
      <c r="DU723" s="28"/>
      <c r="DV723" s="28"/>
      <c r="DW723" s="28"/>
    </row>
    <row r="724" spans="2:127" s="6" customFormat="1">
      <c r="B724" s="24"/>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s="28"/>
      <c r="DK724" s="28"/>
      <c r="DL724" s="28"/>
      <c r="DM724" s="28"/>
      <c r="DN724" s="28"/>
      <c r="DO724" s="28"/>
      <c r="DP724" s="28"/>
      <c r="DQ724" s="28"/>
      <c r="DR724" s="28"/>
      <c r="DS724" s="28"/>
      <c r="DT724" s="28"/>
      <c r="DU724" s="28"/>
      <c r="DV724" s="28"/>
      <c r="DW724" s="28"/>
    </row>
    <row r="725" spans="2:127" s="6" customFormat="1">
      <c r="B725" s="24"/>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s="28"/>
      <c r="DK725" s="28"/>
      <c r="DL725" s="28"/>
      <c r="DM725" s="28"/>
      <c r="DN725" s="28"/>
      <c r="DO725" s="28"/>
      <c r="DP725" s="28"/>
      <c r="DQ725" s="28"/>
      <c r="DR725" s="28"/>
      <c r="DS725" s="28"/>
      <c r="DT725" s="28"/>
      <c r="DU725" s="28"/>
      <c r="DV725" s="28"/>
      <c r="DW725" s="28"/>
    </row>
    <row r="726" spans="2:127" s="6" customFormat="1">
      <c r="B726" s="24"/>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s="28"/>
      <c r="DK726" s="28"/>
      <c r="DL726" s="28"/>
      <c r="DM726" s="28"/>
      <c r="DN726" s="28"/>
      <c r="DO726" s="28"/>
      <c r="DP726" s="28"/>
      <c r="DQ726" s="28"/>
      <c r="DR726" s="28"/>
      <c r="DS726" s="28"/>
      <c r="DT726" s="28"/>
      <c r="DU726" s="28"/>
      <c r="DV726" s="28"/>
      <c r="DW726" s="28"/>
    </row>
    <row r="727" spans="2:127" s="6" customFormat="1">
      <c r="B727" s="24"/>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s="28"/>
      <c r="DK727" s="28"/>
      <c r="DL727" s="28"/>
      <c r="DM727" s="28"/>
      <c r="DN727" s="28"/>
      <c r="DO727" s="28"/>
      <c r="DP727" s="28"/>
      <c r="DQ727" s="28"/>
      <c r="DR727" s="28"/>
      <c r="DS727" s="28"/>
      <c r="DT727" s="28"/>
      <c r="DU727" s="28"/>
      <c r="DV727" s="28"/>
      <c r="DW727" s="28"/>
    </row>
    <row r="728" spans="2:127" s="6" customFormat="1">
      <c r="B728" s="24"/>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s="28"/>
      <c r="DK728" s="28"/>
      <c r="DL728" s="28"/>
      <c r="DM728" s="28"/>
      <c r="DN728" s="28"/>
      <c r="DO728" s="28"/>
      <c r="DP728" s="28"/>
      <c r="DQ728" s="28"/>
      <c r="DR728" s="28"/>
      <c r="DS728" s="28"/>
      <c r="DT728" s="28"/>
      <c r="DU728" s="28"/>
      <c r="DV728" s="28"/>
      <c r="DW728" s="28"/>
    </row>
    <row r="729" spans="2:127" s="6" customFormat="1">
      <c r="B729" s="24"/>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s="28"/>
      <c r="DK729" s="28"/>
      <c r="DL729" s="28"/>
      <c r="DM729" s="28"/>
      <c r="DN729" s="28"/>
      <c r="DO729" s="28"/>
      <c r="DP729" s="28"/>
      <c r="DQ729" s="28"/>
      <c r="DR729" s="28"/>
      <c r="DS729" s="28"/>
      <c r="DT729" s="28"/>
      <c r="DU729" s="28"/>
      <c r="DV729" s="28"/>
      <c r="DW729" s="28"/>
    </row>
    <row r="730" spans="2:127" s="6" customFormat="1">
      <c r="B730" s="24"/>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s="28"/>
      <c r="DK730" s="28"/>
      <c r="DL730" s="28"/>
      <c r="DM730" s="28"/>
      <c r="DN730" s="28"/>
      <c r="DO730" s="28"/>
      <c r="DP730" s="28"/>
      <c r="DQ730" s="28"/>
      <c r="DR730" s="28"/>
      <c r="DS730" s="28"/>
      <c r="DT730" s="28"/>
      <c r="DU730" s="28"/>
      <c r="DV730" s="28"/>
      <c r="DW730" s="28"/>
    </row>
    <row r="731" spans="2:127" s="6" customFormat="1">
      <c r="B731" s="24"/>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s="28"/>
      <c r="DK731" s="28"/>
      <c r="DL731" s="28"/>
      <c r="DM731" s="28"/>
      <c r="DN731" s="28"/>
      <c r="DO731" s="28"/>
      <c r="DP731" s="28"/>
      <c r="DQ731" s="28"/>
      <c r="DR731" s="28"/>
      <c r="DS731" s="28"/>
      <c r="DT731" s="28"/>
      <c r="DU731" s="28"/>
      <c r="DV731" s="28"/>
      <c r="DW731" s="28"/>
    </row>
    <row r="732" spans="2:127" s="6" customFormat="1">
      <c r="B732" s="24"/>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s="28"/>
      <c r="DK732" s="28"/>
      <c r="DL732" s="28"/>
      <c r="DM732" s="28"/>
      <c r="DN732" s="28"/>
      <c r="DO732" s="28"/>
      <c r="DP732" s="28"/>
      <c r="DQ732" s="28"/>
      <c r="DR732" s="28"/>
      <c r="DS732" s="28"/>
      <c r="DT732" s="28"/>
      <c r="DU732" s="28"/>
      <c r="DV732" s="28"/>
      <c r="DW732" s="28"/>
    </row>
    <row r="733" spans="2:127" s="6" customFormat="1">
      <c r="B733" s="24"/>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s="28"/>
      <c r="DK733" s="28"/>
      <c r="DL733" s="28"/>
      <c r="DM733" s="28"/>
      <c r="DN733" s="28"/>
      <c r="DO733" s="28"/>
      <c r="DP733" s="28"/>
      <c r="DQ733" s="28"/>
      <c r="DR733" s="28"/>
      <c r="DS733" s="28"/>
      <c r="DT733" s="28"/>
      <c r="DU733" s="28"/>
      <c r="DV733" s="28"/>
      <c r="DW733" s="28"/>
    </row>
    <row r="734" spans="2:127" s="6" customFormat="1">
      <c r="B734" s="24"/>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s="28"/>
      <c r="DK734" s="28"/>
      <c r="DL734" s="28"/>
      <c r="DM734" s="28"/>
      <c r="DN734" s="28"/>
      <c r="DO734" s="28"/>
      <c r="DP734" s="28"/>
      <c r="DQ734" s="28"/>
      <c r="DR734" s="28"/>
      <c r="DS734" s="28"/>
      <c r="DT734" s="28"/>
      <c r="DU734" s="28"/>
      <c r="DV734" s="28"/>
      <c r="DW734" s="28"/>
    </row>
    <row r="735" spans="2:127" s="6" customFormat="1">
      <c r="B735" s="24"/>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s="28"/>
      <c r="DK735" s="28"/>
      <c r="DL735" s="28"/>
      <c r="DM735" s="28"/>
      <c r="DN735" s="28"/>
      <c r="DO735" s="28"/>
      <c r="DP735" s="28"/>
      <c r="DQ735" s="28"/>
      <c r="DR735" s="28"/>
      <c r="DS735" s="28"/>
      <c r="DT735" s="28"/>
      <c r="DU735" s="28"/>
      <c r="DV735" s="28"/>
      <c r="DW735" s="28"/>
    </row>
    <row r="736" spans="2:127" s="6" customFormat="1">
      <c r="B736" s="24"/>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s="28"/>
      <c r="DK736" s="28"/>
      <c r="DL736" s="28"/>
      <c r="DM736" s="28"/>
      <c r="DN736" s="28"/>
      <c r="DO736" s="28"/>
      <c r="DP736" s="28"/>
      <c r="DQ736" s="28"/>
      <c r="DR736" s="28"/>
      <c r="DS736" s="28"/>
      <c r="DT736" s="28"/>
      <c r="DU736" s="28"/>
      <c r="DV736" s="28"/>
      <c r="DW736" s="28"/>
    </row>
    <row r="737" spans="2:127" s="6" customFormat="1">
      <c r="B737" s="24"/>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s="28"/>
      <c r="DK737" s="28"/>
      <c r="DL737" s="28"/>
      <c r="DM737" s="28"/>
      <c r="DN737" s="28"/>
      <c r="DO737" s="28"/>
      <c r="DP737" s="28"/>
      <c r="DQ737" s="28"/>
      <c r="DR737" s="28"/>
      <c r="DS737" s="28"/>
      <c r="DT737" s="28"/>
      <c r="DU737" s="28"/>
      <c r="DV737" s="28"/>
      <c r="DW737" s="28"/>
    </row>
    <row r="738" spans="2:127" s="6" customFormat="1">
      <c r="B738" s="24"/>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s="28"/>
      <c r="DK738" s="28"/>
      <c r="DL738" s="28"/>
      <c r="DM738" s="28"/>
      <c r="DN738" s="28"/>
      <c r="DO738" s="28"/>
      <c r="DP738" s="28"/>
      <c r="DQ738" s="28"/>
      <c r="DR738" s="28"/>
      <c r="DS738" s="28"/>
      <c r="DT738" s="28"/>
      <c r="DU738" s="28"/>
      <c r="DV738" s="28"/>
      <c r="DW738" s="28"/>
    </row>
    <row r="739" spans="2:127" s="6" customFormat="1">
      <c r="B739" s="24"/>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s="28"/>
      <c r="DK739" s="28"/>
      <c r="DL739" s="28"/>
      <c r="DM739" s="28"/>
      <c r="DN739" s="28"/>
      <c r="DO739" s="28"/>
      <c r="DP739" s="28"/>
      <c r="DQ739" s="28"/>
      <c r="DR739" s="28"/>
      <c r="DS739" s="28"/>
      <c r="DT739" s="28"/>
      <c r="DU739" s="28"/>
      <c r="DV739" s="28"/>
      <c r="DW739" s="28"/>
    </row>
    <row r="740" spans="2:127" s="6" customFormat="1">
      <c r="B740" s="24"/>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s="28"/>
      <c r="DK740" s="28"/>
      <c r="DL740" s="28"/>
      <c r="DM740" s="28"/>
      <c r="DN740" s="28"/>
      <c r="DO740" s="28"/>
      <c r="DP740" s="28"/>
      <c r="DQ740" s="28"/>
      <c r="DR740" s="28"/>
      <c r="DS740" s="28"/>
      <c r="DT740" s="28"/>
      <c r="DU740" s="28"/>
      <c r="DV740" s="28"/>
      <c r="DW740" s="28"/>
    </row>
    <row r="741" spans="2:127" s="6" customFormat="1">
      <c r="B741" s="24"/>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s="28"/>
      <c r="DK741" s="28"/>
      <c r="DL741" s="28"/>
      <c r="DM741" s="28"/>
      <c r="DN741" s="28"/>
      <c r="DO741" s="28"/>
      <c r="DP741" s="28"/>
      <c r="DQ741" s="28"/>
      <c r="DR741" s="28"/>
      <c r="DS741" s="28"/>
      <c r="DT741" s="28"/>
      <c r="DU741" s="28"/>
      <c r="DV741" s="28"/>
      <c r="DW741" s="28"/>
    </row>
    <row r="742" spans="2:127" s="6" customFormat="1">
      <c r="B742" s="24"/>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s="28"/>
      <c r="DK742" s="28"/>
      <c r="DL742" s="28"/>
      <c r="DM742" s="28"/>
      <c r="DN742" s="28"/>
      <c r="DO742" s="28"/>
      <c r="DP742" s="28"/>
      <c r="DQ742" s="28"/>
      <c r="DR742" s="28"/>
      <c r="DS742" s="28"/>
      <c r="DT742" s="28"/>
      <c r="DU742" s="28"/>
      <c r="DV742" s="28"/>
      <c r="DW742" s="28"/>
    </row>
    <row r="743" spans="2:127" s="6" customFormat="1">
      <c r="B743" s="24"/>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s="28"/>
      <c r="DK743" s="28"/>
      <c r="DL743" s="28"/>
      <c r="DM743" s="28"/>
      <c r="DN743" s="28"/>
      <c r="DO743" s="28"/>
      <c r="DP743" s="28"/>
      <c r="DQ743" s="28"/>
      <c r="DR743" s="28"/>
      <c r="DS743" s="28"/>
      <c r="DT743" s="28"/>
      <c r="DU743" s="28"/>
      <c r="DV743" s="28"/>
      <c r="DW743" s="28"/>
    </row>
    <row r="744" spans="2:127" s="6" customFormat="1">
      <c r="B744" s="24"/>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s="28"/>
      <c r="DK744" s="28"/>
      <c r="DL744" s="28"/>
      <c r="DM744" s="28"/>
      <c r="DN744" s="28"/>
      <c r="DO744" s="28"/>
      <c r="DP744" s="28"/>
      <c r="DQ744" s="28"/>
      <c r="DR744" s="28"/>
      <c r="DS744" s="28"/>
      <c r="DT744" s="28"/>
      <c r="DU744" s="28"/>
      <c r="DV744" s="28"/>
      <c r="DW744" s="28"/>
    </row>
    <row r="745" spans="2:127" s="6" customFormat="1">
      <c r="B745" s="24"/>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s="28"/>
      <c r="DK745" s="28"/>
      <c r="DL745" s="28"/>
      <c r="DM745" s="28"/>
      <c r="DN745" s="28"/>
      <c r="DO745" s="28"/>
      <c r="DP745" s="28"/>
      <c r="DQ745" s="28"/>
      <c r="DR745" s="28"/>
      <c r="DS745" s="28"/>
      <c r="DT745" s="28"/>
      <c r="DU745" s="28"/>
      <c r="DV745" s="28"/>
      <c r="DW745" s="28"/>
    </row>
    <row r="746" spans="2:127" s="6" customFormat="1">
      <c r="B746" s="24"/>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s="28"/>
      <c r="DK746" s="28"/>
      <c r="DL746" s="28"/>
      <c r="DM746" s="28"/>
      <c r="DN746" s="28"/>
      <c r="DO746" s="28"/>
      <c r="DP746" s="28"/>
      <c r="DQ746" s="28"/>
      <c r="DR746" s="28"/>
      <c r="DS746" s="28"/>
      <c r="DT746" s="28"/>
      <c r="DU746" s="28"/>
      <c r="DV746" s="28"/>
      <c r="DW746" s="28"/>
    </row>
    <row r="747" spans="2:127" s="6" customFormat="1">
      <c r="B747" s="24"/>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s="28"/>
      <c r="DK747" s="28"/>
      <c r="DL747" s="28"/>
      <c r="DM747" s="28"/>
      <c r="DN747" s="28"/>
      <c r="DO747" s="28"/>
      <c r="DP747" s="28"/>
      <c r="DQ747" s="28"/>
      <c r="DR747" s="28"/>
      <c r="DS747" s="28"/>
      <c r="DT747" s="28"/>
      <c r="DU747" s="28"/>
      <c r="DV747" s="28"/>
      <c r="DW747" s="28"/>
    </row>
    <row r="748" spans="2:127" s="6" customFormat="1">
      <c r="B748" s="24"/>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s="28"/>
      <c r="DK748" s="28"/>
      <c r="DL748" s="28"/>
      <c r="DM748" s="28"/>
      <c r="DN748" s="28"/>
      <c r="DO748" s="28"/>
      <c r="DP748" s="28"/>
      <c r="DQ748" s="28"/>
      <c r="DR748" s="28"/>
      <c r="DS748" s="28"/>
      <c r="DT748" s="28"/>
      <c r="DU748" s="28"/>
      <c r="DV748" s="28"/>
      <c r="DW748" s="28"/>
    </row>
    <row r="749" spans="2:127" s="6" customFormat="1">
      <c r="B749" s="24"/>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s="28"/>
      <c r="DK749" s="28"/>
      <c r="DL749" s="28"/>
      <c r="DM749" s="28"/>
      <c r="DN749" s="28"/>
      <c r="DO749" s="28"/>
      <c r="DP749" s="28"/>
      <c r="DQ749" s="28"/>
      <c r="DR749" s="28"/>
      <c r="DS749" s="28"/>
      <c r="DT749" s="28"/>
      <c r="DU749" s="28"/>
      <c r="DV749" s="28"/>
      <c r="DW749" s="28"/>
    </row>
    <row r="750" spans="2:127" s="6" customFormat="1">
      <c r="B750" s="24"/>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s="28"/>
      <c r="DK750" s="28"/>
      <c r="DL750" s="28"/>
      <c r="DM750" s="28"/>
      <c r="DN750" s="28"/>
      <c r="DO750" s="28"/>
      <c r="DP750" s="28"/>
      <c r="DQ750" s="28"/>
      <c r="DR750" s="28"/>
      <c r="DS750" s="28"/>
      <c r="DT750" s="28"/>
      <c r="DU750" s="28"/>
      <c r="DV750" s="28"/>
      <c r="DW750" s="28"/>
    </row>
    <row r="751" spans="2:127" s="6" customFormat="1">
      <c r="B751" s="24"/>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s="28"/>
      <c r="DK751" s="28"/>
      <c r="DL751" s="28"/>
      <c r="DM751" s="28"/>
      <c r="DN751" s="28"/>
      <c r="DO751" s="28"/>
      <c r="DP751" s="28"/>
      <c r="DQ751" s="28"/>
      <c r="DR751" s="28"/>
      <c r="DS751" s="28"/>
      <c r="DT751" s="28"/>
      <c r="DU751" s="28"/>
      <c r="DV751" s="28"/>
      <c r="DW751" s="28"/>
    </row>
    <row r="752" spans="2:127" s="6" customFormat="1">
      <c r="B752" s="24"/>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s="28"/>
      <c r="DK752" s="28"/>
      <c r="DL752" s="28"/>
      <c r="DM752" s="28"/>
      <c r="DN752" s="28"/>
      <c r="DO752" s="28"/>
      <c r="DP752" s="28"/>
      <c r="DQ752" s="28"/>
      <c r="DR752" s="28"/>
      <c r="DS752" s="28"/>
      <c r="DT752" s="28"/>
      <c r="DU752" s="28"/>
      <c r="DV752" s="28"/>
      <c r="DW752" s="28"/>
    </row>
    <row r="753" spans="2:127" s="6" customFormat="1">
      <c r="B753" s="24"/>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s="28"/>
      <c r="DK753" s="28"/>
      <c r="DL753" s="28"/>
      <c r="DM753" s="28"/>
      <c r="DN753" s="28"/>
      <c r="DO753" s="28"/>
      <c r="DP753" s="28"/>
      <c r="DQ753" s="28"/>
      <c r="DR753" s="28"/>
      <c r="DS753" s="28"/>
      <c r="DT753" s="28"/>
      <c r="DU753" s="28"/>
      <c r="DV753" s="28"/>
      <c r="DW753" s="28"/>
    </row>
    <row r="754" spans="2:127" s="6" customFormat="1">
      <c r="B754" s="24"/>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s="28"/>
      <c r="DK754" s="28"/>
      <c r="DL754" s="28"/>
      <c r="DM754" s="28"/>
      <c r="DN754" s="28"/>
      <c r="DO754" s="28"/>
      <c r="DP754" s="28"/>
      <c r="DQ754" s="28"/>
      <c r="DR754" s="28"/>
      <c r="DS754" s="28"/>
      <c r="DT754" s="28"/>
      <c r="DU754" s="28"/>
      <c r="DV754" s="28"/>
      <c r="DW754" s="28"/>
    </row>
    <row r="755" spans="2:127" s="6" customFormat="1">
      <c r="B755" s="24"/>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s="28"/>
      <c r="DK755" s="28"/>
      <c r="DL755" s="28"/>
      <c r="DM755" s="28"/>
      <c r="DN755" s="28"/>
      <c r="DO755" s="28"/>
      <c r="DP755" s="28"/>
      <c r="DQ755" s="28"/>
      <c r="DR755" s="28"/>
      <c r="DS755" s="28"/>
      <c r="DT755" s="28"/>
      <c r="DU755" s="28"/>
      <c r="DV755" s="28"/>
      <c r="DW755" s="28"/>
    </row>
    <row r="756" spans="2:127" s="6" customFormat="1">
      <c r="B756" s="24"/>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s="28"/>
      <c r="DK756" s="28"/>
      <c r="DL756" s="28"/>
      <c r="DM756" s="28"/>
      <c r="DN756" s="28"/>
      <c r="DO756" s="28"/>
      <c r="DP756" s="28"/>
      <c r="DQ756" s="28"/>
      <c r="DR756" s="28"/>
      <c r="DS756" s="28"/>
      <c r="DT756" s="28"/>
      <c r="DU756" s="28"/>
      <c r="DV756" s="28"/>
      <c r="DW756" s="28"/>
    </row>
    <row r="757" spans="2:127" s="6" customFormat="1">
      <c r="B757" s="24"/>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s="28"/>
      <c r="DK757" s="28"/>
      <c r="DL757" s="28"/>
      <c r="DM757" s="28"/>
      <c r="DN757" s="28"/>
      <c r="DO757" s="28"/>
      <c r="DP757" s="28"/>
      <c r="DQ757" s="28"/>
      <c r="DR757" s="28"/>
      <c r="DS757" s="28"/>
      <c r="DT757" s="28"/>
      <c r="DU757" s="28"/>
      <c r="DV757" s="28"/>
      <c r="DW757" s="28"/>
    </row>
    <row r="758" spans="2:127" s="6" customFormat="1">
      <c r="B758" s="24"/>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s="28"/>
      <c r="DK758" s="28"/>
      <c r="DL758" s="28"/>
      <c r="DM758" s="28"/>
      <c r="DN758" s="28"/>
      <c r="DO758" s="28"/>
      <c r="DP758" s="28"/>
      <c r="DQ758" s="28"/>
      <c r="DR758" s="28"/>
      <c r="DS758" s="28"/>
      <c r="DT758" s="28"/>
      <c r="DU758" s="28"/>
      <c r="DV758" s="28"/>
      <c r="DW758" s="28"/>
    </row>
    <row r="759" spans="2:127" s="6" customFormat="1">
      <c r="B759" s="24"/>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s="28"/>
      <c r="DK759" s="28"/>
      <c r="DL759" s="28"/>
      <c r="DM759" s="28"/>
      <c r="DN759" s="28"/>
      <c r="DO759" s="28"/>
      <c r="DP759" s="28"/>
      <c r="DQ759" s="28"/>
      <c r="DR759" s="28"/>
      <c r="DS759" s="28"/>
      <c r="DT759" s="28"/>
      <c r="DU759" s="28"/>
      <c r="DV759" s="28"/>
      <c r="DW759" s="28"/>
    </row>
    <row r="760" spans="2:127" s="6" customFormat="1">
      <c r="B760" s="24"/>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s="28"/>
      <c r="DK760" s="28"/>
      <c r="DL760" s="28"/>
      <c r="DM760" s="28"/>
      <c r="DN760" s="28"/>
      <c r="DO760" s="28"/>
      <c r="DP760" s="28"/>
      <c r="DQ760" s="28"/>
      <c r="DR760" s="28"/>
      <c r="DS760" s="28"/>
      <c r="DT760" s="28"/>
      <c r="DU760" s="28"/>
      <c r="DV760" s="28"/>
      <c r="DW760" s="28"/>
    </row>
    <row r="761" spans="2:127" s="6" customFormat="1">
      <c r="B761" s="24"/>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s="28"/>
      <c r="DK761" s="28"/>
      <c r="DL761" s="28"/>
      <c r="DM761" s="28"/>
      <c r="DN761" s="28"/>
      <c r="DO761" s="28"/>
      <c r="DP761" s="28"/>
      <c r="DQ761" s="28"/>
      <c r="DR761" s="28"/>
      <c r="DS761" s="28"/>
      <c r="DT761" s="28"/>
      <c r="DU761" s="28"/>
      <c r="DV761" s="28"/>
      <c r="DW761" s="28"/>
    </row>
    <row r="762" spans="2:127" s="6" customFormat="1">
      <c r="B762" s="24"/>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s="28"/>
      <c r="DK762" s="28"/>
      <c r="DL762" s="28"/>
      <c r="DM762" s="28"/>
      <c r="DN762" s="28"/>
      <c r="DO762" s="28"/>
      <c r="DP762" s="28"/>
      <c r="DQ762" s="28"/>
      <c r="DR762" s="28"/>
      <c r="DS762" s="28"/>
      <c r="DT762" s="28"/>
      <c r="DU762" s="28"/>
      <c r="DV762" s="28"/>
      <c r="DW762" s="28"/>
    </row>
    <row r="763" spans="2:127" s="6" customFormat="1">
      <c r="B763" s="24"/>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s="28"/>
      <c r="DK763" s="28"/>
      <c r="DL763" s="28"/>
      <c r="DM763" s="28"/>
      <c r="DN763" s="28"/>
      <c r="DO763" s="28"/>
      <c r="DP763" s="28"/>
      <c r="DQ763" s="28"/>
      <c r="DR763" s="28"/>
      <c r="DS763" s="28"/>
      <c r="DT763" s="28"/>
      <c r="DU763" s="28"/>
      <c r="DV763" s="28"/>
      <c r="DW763" s="28"/>
    </row>
    <row r="764" spans="2:127" s="6" customFormat="1">
      <c r="B764" s="24"/>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s="28"/>
      <c r="DK764" s="28"/>
      <c r="DL764" s="28"/>
      <c r="DM764" s="28"/>
      <c r="DN764" s="28"/>
      <c r="DO764" s="28"/>
      <c r="DP764" s="28"/>
      <c r="DQ764" s="28"/>
      <c r="DR764" s="28"/>
      <c r="DS764" s="28"/>
      <c r="DT764" s="28"/>
      <c r="DU764" s="28"/>
      <c r="DV764" s="28"/>
      <c r="DW764" s="28"/>
    </row>
    <row r="765" spans="2:127" s="6" customFormat="1">
      <c r="B765" s="24"/>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s="28"/>
      <c r="DK765" s="28"/>
      <c r="DL765" s="28"/>
      <c r="DM765" s="28"/>
      <c r="DN765" s="28"/>
      <c r="DO765" s="28"/>
      <c r="DP765" s="28"/>
      <c r="DQ765" s="28"/>
      <c r="DR765" s="28"/>
      <c r="DS765" s="28"/>
      <c r="DT765" s="28"/>
      <c r="DU765" s="28"/>
      <c r="DV765" s="28"/>
      <c r="DW765" s="28"/>
    </row>
    <row r="766" spans="2:127" s="6" customFormat="1">
      <c r="B766" s="24"/>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s="28"/>
      <c r="DK766" s="28"/>
      <c r="DL766" s="28"/>
      <c r="DM766" s="28"/>
      <c r="DN766" s="28"/>
      <c r="DO766" s="28"/>
      <c r="DP766" s="28"/>
      <c r="DQ766" s="28"/>
      <c r="DR766" s="28"/>
      <c r="DS766" s="28"/>
      <c r="DT766" s="28"/>
      <c r="DU766" s="28"/>
      <c r="DV766" s="28"/>
      <c r="DW766" s="28"/>
    </row>
    <row r="767" spans="2:127" s="6" customFormat="1">
      <c r="B767" s="24"/>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s="28"/>
      <c r="DK767" s="28"/>
      <c r="DL767" s="28"/>
      <c r="DM767" s="28"/>
      <c r="DN767" s="28"/>
      <c r="DO767" s="28"/>
      <c r="DP767" s="28"/>
      <c r="DQ767" s="28"/>
      <c r="DR767" s="28"/>
      <c r="DS767" s="28"/>
      <c r="DT767" s="28"/>
      <c r="DU767" s="28"/>
      <c r="DV767" s="28"/>
      <c r="DW767" s="28"/>
    </row>
    <row r="768" spans="2:127" s="6" customFormat="1">
      <c r="B768" s="24"/>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s="28"/>
      <c r="DK768" s="28"/>
      <c r="DL768" s="28"/>
      <c r="DM768" s="28"/>
      <c r="DN768" s="28"/>
      <c r="DO768" s="28"/>
      <c r="DP768" s="28"/>
      <c r="DQ768" s="28"/>
      <c r="DR768" s="28"/>
      <c r="DS768" s="28"/>
      <c r="DT768" s="28"/>
      <c r="DU768" s="28"/>
      <c r="DV768" s="28"/>
      <c r="DW768" s="28"/>
    </row>
    <row r="769" spans="2:127" s="6" customFormat="1">
      <c r="B769" s="24"/>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s="28"/>
      <c r="DK769" s="28"/>
      <c r="DL769" s="28"/>
      <c r="DM769" s="28"/>
      <c r="DN769" s="28"/>
      <c r="DO769" s="28"/>
      <c r="DP769" s="28"/>
      <c r="DQ769" s="28"/>
      <c r="DR769" s="28"/>
      <c r="DS769" s="28"/>
      <c r="DT769" s="28"/>
      <c r="DU769" s="28"/>
      <c r="DV769" s="28"/>
      <c r="DW769" s="28"/>
    </row>
    <row r="770" spans="2:127" s="6" customFormat="1">
      <c r="B770" s="24"/>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s="28"/>
      <c r="DK770" s="28"/>
      <c r="DL770" s="28"/>
      <c r="DM770" s="28"/>
      <c r="DN770" s="28"/>
      <c r="DO770" s="28"/>
      <c r="DP770" s="28"/>
      <c r="DQ770" s="28"/>
      <c r="DR770" s="28"/>
      <c r="DS770" s="28"/>
      <c r="DT770" s="28"/>
      <c r="DU770" s="28"/>
      <c r="DV770" s="28"/>
      <c r="DW770" s="28"/>
    </row>
    <row r="771" spans="2:127" s="6" customFormat="1">
      <c r="B771" s="24"/>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s="28"/>
      <c r="DK771" s="28"/>
      <c r="DL771" s="28"/>
      <c r="DM771" s="28"/>
      <c r="DN771" s="28"/>
      <c r="DO771" s="28"/>
      <c r="DP771" s="28"/>
      <c r="DQ771" s="28"/>
      <c r="DR771" s="28"/>
      <c r="DS771" s="28"/>
      <c r="DT771" s="28"/>
      <c r="DU771" s="28"/>
      <c r="DV771" s="28"/>
      <c r="DW771" s="28"/>
    </row>
    <row r="772" spans="2:127" s="6" customFormat="1">
      <c r="B772" s="24"/>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s="28"/>
      <c r="DK772" s="28"/>
      <c r="DL772" s="28"/>
      <c r="DM772" s="28"/>
      <c r="DN772" s="28"/>
      <c r="DO772" s="28"/>
      <c r="DP772" s="28"/>
      <c r="DQ772" s="28"/>
      <c r="DR772" s="28"/>
      <c r="DS772" s="28"/>
      <c r="DT772" s="28"/>
      <c r="DU772" s="28"/>
      <c r="DV772" s="28"/>
      <c r="DW772" s="28"/>
    </row>
    <row r="773" spans="2:127" s="6" customFormat="1">
      <c r="B773" s="24"/>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s="28"/>
      <c r="DK773" s="28"/>
      <c r="DL773" s="28"/>
      <c r="DM773" s="28"/>
      <c r="DN773" s="28"/>
      <c r="DO773" s="28"/>
      <c r="DP773" s="28"/>
      <c r="DQ773" s="28"/>
      <c r="DR773" s="28"/>
      <c r="DS773" s="28"/>
      <c r="DT773" s="28"/>
      <c r="DU773" s="28"/>
      <c r="DV773" s="28"/>
      <c r="DW773" s="28"/>
    </row>
    <row r="774" spans="2:127" s="6" customFormat="1">
      <c r="B774" s="24"/>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s="28"/>
      <c r="DK774" s="28"/>
      <c r="DL774" s="28"/>
      <c r="DM774" s="28"/>
      <c r="DN774" s="28"/>
      <c r="DO774" s="28"/>
      <c r="DP774" s="28"/>
      <c r="DQ774" s="28"/>
      <c r="DR774" s="28"/>
      <c r="DS774" s="28"/>
      <c r="DT774" s="28"/>
      <c r="DU774" s="28"/>
      <c r="DV774" s="28"/>
      <c r="DW774" s="28"/>
    </row>
    <row r="775" spans="2:127" s="6" customFormat="1">
      <c r="B775" s="24"/>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s="28"/>
      <c r="DK775" s="28"/>
      <c r="DL775" s="28"/>
      <c r="DM775" s="28"/>
      <c r="DN775" s="28"/>
      <c r="DO775" s="28"/>
      <c r="DP775" s="28"/>
      <c r="DQ775" s="28"/>
      <c r="DR775" s="28"/>
      <c r="DS775" s="28"/>
      <c r="DT775" s="28"/>
      <c r="DU775" s="28"/>
      <c r="DV775" s="28"/>
      <c r="DW775" s="28"/>
    </row>
    <row r="776" spans="2:127" s="6" customFormat="1">
      <c r="B776" s="24"/>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s="28"/>
      <c r="DK776" s="28"/>
      <c r="DL776" s="28"/>
      <c r="DM776" s="28"/>
      <c r="DN776" s="28"/>
      <c r="DO776" s="28"/>
      <c r="DP776" s="28"/>
      <c r="DQ776" s="28"/>
      <c r="DR776" s="28"/>
      <c r="DS776" s="28"/>
      <c r="DT776" s="28"/>
      <c r="DU776" s="28"/>
      <c r="DV776" s="28"/>
      <c r="DW776" s="28"/>
    </row>
    <row r="777" spans="2:127" s="6" customFormat="1">
      <c r="B777" s="24"/>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s="28"/>
      <c r="DK777" s="28"/>
      <c r="DL777" s="28"/>
      <c r="DM777" s="28"/>
      <c r="DN777" s="28"/>
      <c r="DO777" s="28"/>
      <c r="DP777" s="28"/>
      <c r="DQ777" s="28"/>
      <c r="DR777" s="28"/>
      <c r="DS777" s="28"/>
      <c r="DT777" s="28"/>
      <c r="DU777" s="28"/>
      <c r="DV777" s="28"/>
      <c r="DW777" s="28"/>
    </row>
    <row r="778" spans="2:127" s="6" customFormat="1">
      <c r="B778" s="24"/>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s="28"/>
      <c r="DK778" s="28"/>
      <c r="DL778" s="28"/>
      <c r="DM778" s="28"/>
      <c r="DN778" s="28"/>
      <c r="DO778" s="28"/>
      <c r="DP778" s="28"/>
      <c r="DQ778" s="28"/>
      <c r="DR778" s="28"/>
      <c r="DS778" s="28"/>
      <c r="DT778" s="28"/>
      <c r="DU778" s="28"/>
      <c r="DV778" s="28"/>
      <c r="DW778" s="28"/>
    </row>
    <row r="779" spans="2:127" s="6" customFormat="1">
      <c r="B779" s="24"/>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s="28"/>
      <c r="DK779" s="28"/>
      <c r="DL779" s="28"/>
      <c r="DM779" s="28"/>
      <c r="DN779" s="28"/>
      <c r="DO779" s="28"/>
      <c r="DP779" s="28"/>
      <c r="DQ779" s="28"/>
      <c r="DR779" s="28"/>
      <c r="DS779" s="28"/>
      <c r="DT779" s="28"/>
      <c r="DU779" s="28"/>
      <c r="DV779" s="28"/>
      <c r="DW779" s="28"/>
    </row>
    <row r="780" spans="2:127" s="6" customFormat="1">
      <c r="B780" s="24"/>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s="28"/>
      <c r="DK780" s="28"/>
      <c r="DL780" s="28"/>
      <c r="DM780" s="28"/>
      <c r="DN780" s="28"/>
      <c r="DO780" s="28"/>
      <c r="DP780" s="28"/>
      <c r="DQ780" s="28"/>
      <c r="DR780" s="28"/>
      <c r="DS780" s="28"/>
      <c r="DT780" s="28"/>
      <c r="DU780" s="28"/>
      <c r="DV780" s="28"/>
      <c r="DW780" s="28"/>
    </row>
    <row r="781" spans="2:127" s="6" customFormat="1">
      <c r="B781" s="24"/>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s="28"/>
      <c r="DK781" s="28"/>
      <c r="DL781" s="28"/>
      <c r="DM781" s="28"/>
      <c r="DN781" s="28"/>
      <c r="DO781" s="28"/>
      <c r="DP781" s="28"/>
      <c r="DQ781" s="28"/>
      <c r="DR781" s="28"/>
      <c r="DS781" s="28"/>
      <c r="DT781" s="28"/>
      <c r="DU781" s="28"/>
      <c r="DV781" s="28"/>
      <c r="DW781" s="28"/>
    </row>
    <row r="782" spans="2:127" s="6" customFormat="1">
      <c r="B782" s="24"/>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s="28"/>
      <c r="DK782" s="28"/>
      <c r="DL782" s="28"/>
      <c r="DM782" s="28"/>
      <c r="DN782" s="28"/>
      <c r="DO782" s="28"/>
      <c r="DP782" s="28"/>
      <c r="DQ782" s="28"/>
      <c r="DR782" s="28"/>
      <c r="DS782" s="28"/>
      <c r="DT782" s="28"/>
      <c r="DU782" s="28"/>
      <c r="DV782" s="28"/>
      <c r="DW782" s="28"/>
    </row>
    <row r="783" spans="2:127" s="6" customFormat="1">
      <c r="B783" s="24"/>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s="28"/>
      <c r="DK783" s="28"/>
      <c r="DL783" s="28"/>
      <c r="DM783" s="28"/>
      <c r="DN783" s="28"/>
      <c r="DO783" s="28"/>
      <c r="DP783" s="28"/>
      <c r="DQ783" s="28"/>
      <c r="DR783" s="28"/>
      <c r="DS783" s="28"/>
      <c r="DT783" s="28"/>
      <c r="DU783" s="28"/>
      <c r="DV783" s="28"/>
      <c r="DW783" s="28"/>
    </row>
    <row r="784" spans="2:127" s="6" customFormat="1">
      <c r="B784" s="24"/>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s="28"/>
      <c r="DK784" s="28"/>
      <c r="DL784" s="28"/>
      <c r="DM784" s="28"/>
      <c r="DN784" s="28"/>
      <c r="DO784" s="28"/>
      <c r="DP784" s="28"/>
      <c r="DQ784" s="28"/>
      <c r="DR784" s="28"/>
      <c r="DS784" s="28"/>
      <c r="DT784" s="28"/>
      <c r="DU784" s="28"/>
      <c r="DV784" s="28"/>
      <c r="DW784" s="28"/>
    </row>
    <row r="785" spans="2:127" s="6" customFormat="1">
      <c r="B785" s="24"/>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s="28"/>
      <c r="DK785" s="28"/>
      <c r="DL785" s="28"/>
      <c r="DM785" s="28"/>
      <c r="DN785" s="28"/>
      <c r="DO785" s="28"/>
      <c r="DP785" s="28"/>
      <c r="DQ785" s="28"/>
      <c r="DR785" s="28"/>
      <c r="DS785" s="28"/>
      <c r="DT785" s="28"/>
      <c r="DU785" s="28"/>
      <c r="DV785" s="28"/>
      <c r="DW785" s="28"/>
    </row>
    <row r="786" spans="2:127" s="6" customFormat="1">
      <c r="B786" s="24"/>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s="28"/>
      <c r="DK786" s="28"/>
      <c r="DL786" s="28"/>
      <c r="DM786" s="28"/>
      <c r="DN786" s="28"/>
      <c r="DO786" s="28"/>
      <c r="DP786" s="28"/>
      <c r="DQ786" s="28"/>
      <c r="DR786" s="28"/>
      <c r="DS786" s="28"/>
      <c r="DT786" s="28"/>
      <c r="DU786" s="28"/>
      <c r="DV786" s="28"/>
      <c r="DW786" s="28"/>
    </row>
    <row r="787" spans="2:127" s="6" customFormat="1">
      <c r="B787" s="24"/>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s="28"/>
      <c r="DK787" s="28"/>
      <c r="DL787" s="28"/>
      <c r="DM787" s="28"/>
      <c r="DN787" s="28"/>
      <c r="DO787" s="28"/>
      <c r="DP787" s="28"/>
      <c r="DQ787" s="28"/>
      <c r="DR787" s="28"/>
      <c r="DS787" s="28"/>
      <c r="DT787" s="28"/>
      <c r="DU787" s="28"/>
      <c r="DV787" s="28"/>
      <c r="DW787" s="28"/>
    </row>
    <row r="788" spans="2:127" s="6" customFormat="1">
      <c r="B788" s="24"/>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s="28"/>
      <c r="DK788" s="28"/>
      <c r="DL788" s="28"/>
      <c r="DM788" s="28"/>
      <c r="DN788" s="28"/>
      <c r="DO788" s="28"/>
      <c r="DP788" s="28"/>
      <c r="DQ788" s="28"/>
      <c r="DR788" s="28"/>
      <c r="DS788" s="28"/>
      <c r="DT788" s="28"/>
      <c r="DU788" s="28"/>
      <c r="DV788" s="28"/>
      <c r="DW788" s="28"/>
    </row>
    <row r="789" spans="2:127" s="6" customFormat="1">
      <c r="B789" s="24"/>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s="28"/>
      <c r="DK789" s="28"/>
      <c r="DL789" s="28"/>
      <c r="DM789" s="28"/>
      <c r="DN789" s="28"/>
      <c r="DO789" s="28"/>
      <c r="DP789" s="28"/>
      <c r="DQ789" s="28"/>
      <c r="DR789" s="28"/>
      <c r="DS789" s="28"/>
      <c r="DT789" s="28"/>
      <c r="DU789" s="28"/>
      <c r="DV789" s="28"/>
      <c r="DW789" s="28"/>
    </row>
    <row r="790" spans="2:127" s="6" customFormat="1">
      <c r="B790" s="24"/>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s="28"/>
      <c r="DK790" s="28"/>
      <c r="DL790" s="28"/>
      <c r="DM790" s="28"/>
      <c r="DN790" s="28"/>
      <c r="DO790" s="28"/>
      <c r="DP790" s="28"/>
      <c r="DQ790" s="28"/>
      <c r="DR790" s="28"/>
      <c r="DS790" s="28"/>
      <c r="DT790" s="28"/>
      <c r="DU790" s="28"/>
      <c r="DV790" s="28"/>
      <c r="DW790" s="28"/>
    </row>
    <row r="791" spans="2:127" s="6" customFormat="1">
      <c r="B791" s="24"/>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s="28"/>
      <c r="DK791" s="28"/>
      <c r="DL791" s="28"/>
      <c r="DM791" s="28"/>
      <c r="DN791" s="28"/>
      <c r="DO791" s="28"/>
      <c r="DP791" s="28"/>
      <c r="DQ791" s="28"/>
      <c r="DR791" s="28"/>
      <c r="DS791" s="28"/>
      <c r="DT791" s="28"/>
      <c r="DU791" s="28"/>
      <c r="DV791" s="28"/>
      <c r="DW791" s="28"/>
    </row>
    <row r="792" spans="2:127" s="6" customFormat="1">
      <c r="B792" s="24"/>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s="28"/>
      <c r="DK792" s="28"/>
      <c r="DL792" s="28"/>
      <c r="DM792" s="28"/>
      <c r="DN792" s="28"/>
      <c r="DO792" s="28"/>
      <c r="DP792" s="28"/>
      <c r="DQ792" s="28"/>
      <c r="DR792" s="28"/>
      <c r="DS792" s="28"/>
      <c r="DT792" s="28"/>
      <c r="DU792" s="28"/>
      <c r="DV792" s="28"/>
      <c r="DW792" s="28"/>
    </row>
    <row r="793" spans="2:127" s="6" customFormat="1">
      <c r="B793" s="24"/>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s="28"/>
      <c r="DK793" s="28"/>
      <c r="DL793" s="28"/>
      <c r="DM793" s="28"/>
      <c r="DN793" s="28"/>
      <c r="DO793" s="28"/>
      <c r="DP793" s="28"/>
      <c r="DQ793" s="28"/>
      <c r="DR793" s="28"/>
      <c r="DS793" s="28"/>
      <c r="DT793" s="28"/>
      <c r="DU793" s="28"/>
      <c r="DV793" s="28"/>
      <c r="DW793" s="28"/>
    </row>
    <row r="794" spans="2:127" s="6" customFormat="1">
      <c r="B794" s="24"/>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s="28"/>
      <c r="DK794" s="28"/>
      <c r="DL794" s="28"/>
      <c r="DM794" s="28"/>
      <c r="DN794" s="28"/>
      <c r="DO794" s="28"/>
      <c r="DP794" s="28"/>
      <c r="DQ794" s="28"/>
      <c r="DR794" s="28"/>
      <c r="DS794" s="28"/>
      <c r="DT794" s="28"/>
      <c r="DU794" s="28"/>
      <c r="DV794" s="28"/>
      <c r="DW794" s="28"/>
    </row>
    <row r="795" spans="2:127" s="6" customFormat="1">
      <c r="B795" s="24"/>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s="28"/>
      <c r="DK795" s="28"/>
      <c r="DL795" s="28"/>
      <c r="DM795" s="28"/>
      <c r="DN795" s="28"/>
      <c r="DO795" s="28"/>
      <c r="DP795" s="28"/>
      <c r="DQ795" s="28"/>
      <c r="DR795" s="28"/>
      <c r="DS795" s="28"/>
      <c r="DT795" s="28"/>
      <c r="DU795" s="28"/>
      <c r="DV795" s="28"/>
      <c r="DW795" s="28"/>
    </row>
    <row r="796" spans="2:127" s="6" customFormat="1">
      <c r="B796" s="24"/>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s="28"/>
      <c r="DK796" s="28"/>
      <c r="DL796" s="28"/>
      <c r="DM796" s="28"/>
      <c r="DN796" s="28"/>
      <c r="DO796" s="28"/>
      <c r="DP796" s="28"/>
      <c r="DQ796" s="28"/>
      <c r="DR796" s="28"/>
      <c r="DS796" s="28"/>
      <c r="DT796" s="28"/>
      <c r="DU796" s="28"/>
      <c r="DV796" s="28"/>
      <c r="DW796" s="28"/>
    </row>
    <row r="797" spans="2:127" s="6" customFormat="1">
      <c r="B797" s="24"/>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s="28"/>
      <c r="DK797" s="28"/>
      <c r="DL797" s="28"/>
      <c r="DM797" s="28"/>
      <c r="DN797" s="28"/>
      <c r="DO797" s="28"/>
      <c r="DP797" s="28"/>
      <c r="DQ797" s="28"/>
      <c r="DR797" s="28"/>
      <c r="DS797" s="28"/>
      <c r="DT797" s="28"/>
      <c r="DU797" s="28"/>
      <c r="DV797" s="28"/>
      <c r="DW797" s="28"/>
    </row>
    <row r="798" spans="2:127" s="6" customFormat="1">
      <c r="B798" s="24"/>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s="28"/>
      <c r="DK798" s="28"/>
      <c r="DL798" s="28"/>
      <c r="DM798" s="28"/>
      <c r="DN798" s="28"/>
      <c r="DO798" s="28"/>
      <c r="DP798" s="28"/>
      <c r="DQ798" s="28"/>
      <c r="DR798" s="28"/>
      <c r="DS798" s="28"/>
      <c r="DT798" s="28"/>
      <c r="DU798" s="28"/>
      <c r="DV798" s="28"/>
      <c r="DW798" s="28"/>
    </row>
    <row r="799" spans="2:127" s="6" customFormat="1">
      <c r="B799" s="24"/>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s="28"/>
      <c r="DK799" s="28"/>
      <c r="DL799" s="28"/>
      <c r="DM799" s="28"/>
      <c r="DN799" s="28"/>
      <c r="DO799" s="28"/>
      <c r="DP799" s="28"/>
      <c r="DQ799" s="28"/>
      <c r="DR799" s="28"/>
      <c r="DS799" s="28"/>
      <c r="DT799" s="28"/>
      <c r="DU799" s="28"/>
      <c r="DV799" s="28"/>
      <c r="DW799" s="28"/>
    </row>
    <row r="800" spans="2:127" s="6" customFormat="1">
      <c r="B800" s="24"/>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s="28"/>
      <c r="DK800" s="28"/>
      <c r="DL800" s="28"/>
      <c r="DM800" s="28"/>
      <c r="DN800" s="28"/>
      <c r="DO800" s="28"/>
      <c r="DP800" s="28"/>
      <c r="DQ800" s="28"/>
      <c r="DR800" s="28"/>
      <c r="DS800" s="28"/>
      <c r="DT800" s="28"/>
      <c r="DU800" s="28"/>
      <c r="DV800" s="28"/>
      <c r="DW800" s="28"/>
    </row>
    <row r="801" spans="2:127" s="6" customFormat="1">
      <c r="B801" s="24"/>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s="28"/>
      <c r="DK801" s="28"/>
      <c r="DL801" s="28"/>
      <c r="DM801" s="28"/>
      <c r="DN801" s="28"/>
      <c r="DO801" s="28"/>
      <c r="DP801" s="28"/>
      <c r="DQ801" s="28"/>
      <c r="DR801" s="28"/>
      <c r="DS801" s="28"/>
      <c r="DT801" s="28"/>
      <c r="DU801" s="28"/>
      <c r="DV801" s="28"/>
      <c r="DW801" s="28"/>
    </row>
    <row r="802" spans="2:127" s="6" customFormat="1">
      <c r="B802" s="24"/>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s="28"/>
      <c r="DK802" s="28"/>
      <c r="DL802" s="28"/>
      <c r="DM802" s="28"/>
      <c r="DN802" s="28"/>
      <c r="DO802" s="28"/>
      <c r="DP802" s="28"/>
      <c r="DQ802" s="28"/>
      <c r="DR802" s="28"/>
      <c r="DS802" s="28"/>
      <c r="DT802" s="28"/>
      <c r="DU802" s="28"/>
      <c r="DV802" s="28"/>
      <c r="DW802" s="28"/>
    </row>
    <row r="803" spans="2:127" s="6" customFormat="1">
      <c r="B803" s="24"/>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s="28"/>
      <c r="DK803" s="28"/>
      <c r="DL803" s="28"/>
      <c r="DM803" s="28"/>
      <c r="DN803" s="28"/>
      <c r="DO803" s="28"/>
      <c r="DP803" s="28"/>
      <c r="DQ803" s="28"/>
      <c r="DR803" s="28"/>
      <c r="DS803" s="28"/>
      <c r="DT803" s="28"/>
      <c r="DU803" s="28"/>
      <c r="DV803" s="28"/>
      <c r="DW803" s="28"/>
    </row>
    <row r="804" spans="2:127" s="6" customFormat="1">
      <c r="B804" s="24"/>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s="28"/>
      <c r="DK804" s="28"/>
      <c r="DL804" s="28"/>
      <c r="DM804" s="28"/>
      <c r="DN804" s="28"/>
      <c r="DO804" s="28"/>
      <c r="DP804" s="28"/>
      <c r="DQ804" s="28"/>
      <c r="DR804" s="28"/>
      <c r="DS804" s="28"/>
      <c r="DT804" s="28"/>
      <c r="DU804" s="28"/>
      <c r="DV804" s="28"/>
      <c r="DW804" s="28"/>
    </row>
    <row r="805" spans="2:127" s="6" customFormat="1">
      <c r="B805" s="24"/>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s="28"/>
      <c r="DK805" s="28"/>
      <c r="DL805" s="28"/>
      <c r="DM805" s="28"/>
      <c r="DN805" s="28"/>
      <c r="DO805" s="28"/>
      <c r="DP805" s="28"/>
      <c r="DQ805" s="28"/>
      <c r="DR805" s="28"/>
      <c r="DS805" s="28"/>
      <c r="DT805" s="28"/>
      <c r="DU805" s="28"/>
      <c r="DV805" s="28"/>
      <c r="DW805" s="28"/>
    </row>
    <row r="806" spans="2:127" s="6" customFormat="1">
      <c r="B806" s="24"/>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s="28"/>
      <c r="DK806" s="28"/>
      <c r="DL806" s="28"/>
      <c r="DM806" s="28"/>
      <c r="DN806" s="28"/>
      <c r="DO806" s="28"/>
      <c r="DP806" s="28"/>
      <c r="DQ806" s="28"/>
      <c r="DR806" s="28"/>
      <c r="DS806" s="28"/>
      <c r="DT806" s="28"/>
      <c r="DU806" s="28"/>
      <c r="DV806" s="28"/>
      <c r="DW806" s="28"/>
    </row>
    <row r="807" spans="2:127" s="6" customFormat="1">
      <c r="B807" s="24"/>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s="28"/>
      <c r="DK807" s="28"/>
      <c r="DL807" s="28"/>
      <c r="DM807" s="28"/>
      <c r="DN807" s="28"/>
      <c r="DO807" s="28"/>
      <c r="DP807" s="28"/>
      <c r="DQ807" s="28"/>
      <c r="DR807" s="28"/>
      <c r="DS807" s="28"/>
      <c r="DT807" s="28"/>
      <c r="DU807" s="28"/>
      <c r="DV807" s="28"/>
      <c r="DW807" s="28"/>
    </row>
    <row r="808" spans="2:127" s="6" customFormat="1">
      <c r="B808" s="24"/>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s="28"/>
      <c r="DK808" s="28"/>
      <c r="DL808" s="28"/>
      <c r="DM808" s="28"/>
      <c r="DN808" s="28"/>
      <c r="DO808" s="28"/>
      <c r="DP808" s="28"/>
      <c r="DQ808" s="28"/>
      <c r="DR808" s="28"/>
      <c r="DS808" s="28"/>
      <c r="DT808" s="28"/>
      <c r="DU808" s="28"/>
      <c r="DV808" s="28"/>
      <c r="DW808" s="28"/>
    </row>
    <row r="809" spans="2:127" s="6" customFormat="1">
      <c r="B809" s="24"/>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s="28"/>
      <c r="DK809" s="28"/>
      <c r="DL809" s="28"/>
      <c r="DM809" s="28"/>
      <c r="DN809" s="28"/>
      <c r="DO809" s="28"/>
      <c r="DP809" s="28"/>
      <c r="DQ809" s="28"/>
      <c r="DR809" s="28"/>
      <c r="DS809" s="28"/>
      <c r="DT809" s="28"/>
      <c r="DU809" s="28"/>
      <c r="DV809" s="28"/>
      <c r="DW809" s="28"/>
    </row>
    <row r="810" spans="2:127" s="6" customFormat="1">
      <c r="B810" s="24"/>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s="28"/>
      <c r="DK810" s="28"/>
      <c r="DL810" s="28"/>
      <c r="DM810" s="28"/>
      <c r="DN810" s="28"/>
      <c r="DO810" s="28"/>
      <c r="DP810" s="28"/>
      <c r="DQ810" s="28"/>
      <c r="DR810" s="28"/>
      <c r="DS810" s="28"/>
      <c r="DT810" s="28"/>
      <c r="DU810" s="28"/>
      <c r="DV810" s="28"/>
      <c r="DW810" s="28"/>
    </row>
    <row r="811" spans="2:127" s="6" customFormat="1">
      <c r="B811" s="24"/>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s="28"/>
      <c r="DK811" s="28"/>
      <c r="DL811" s="28"/>
      <c r="DM811" s="28"/>
      <c r="DN811" s="28"/>
      <c r="DO811" s="28"/>
      <c r="DP811" s="28"/>
      <c r="DQ811" s="28"/>
      <c r="DR811" s="28"/>
      <c r="DS811" s="28"/>
      <c r="DT811" s="28"/>
      <c r="DU811" s="28"/>
      <c r="DV811" s="28"/>
      <c r="DW811" s="28"/>
    </row>
    <row r="812" spans="2:127" s="6" customFormat="1">
      <c r="B812" s="24"/>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s="28"/>
      <c r="DK812" s="28"/>
      <c r="DL812" s="28"/>
      <c r="DM812" s="28"/>
      <c r="DN812" s="28"/>
      <c r="DO812" s="28"/>
      <c r="DP812" s="28"/>
      <c r="DQ812" s="28"/>
      <c r="DR812" s="28"/>
      <c r="DS812" s="28"/>
      <c r="DT812" s="28"/>
      <c r="DU812" s="28"/>
      <c r="DV812" s="28"/>
      <c r="DW812" s="28"/>
    </row>
    <row r="813" spans="2:127" s="6" customFormat="1">
      <c r="B813" s="24"/>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s="28"/>
      <c r="DK813" s="28"/>
      <c r="DL813" s="28"/>
      <c r="DM813" s="28"/>
      <c r="DN813" s="28"/>
      <c r="DO813" s="28"/>
      <c r="DP813" s="28"/>
      <c r="DQ813" s="28"/>
      <c r="DR813" s="28"/>
      <c r="DS813" s="28"/>
      <c r="DT813" s="28"/>
      <c r="DU813" s="28"/>
      <c r="DV813" s="28"/>
      <c r="DW813" s="28"/>
    </row>
    <row r="814" spans="2:127" s="6" customFormat="1">
      <c r="B814" s="24"/>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s="28"/>
      <c r="DK814" s="28"/>
      <c r="DL814" s="28"/>
      <c r="DM814" s="28"/>
      <c r="DN814" s="28"/>
      <c r="DO814" s="28"/>
      <c r="DP814" s="28"/>
      <c r="DQ814" s="28"/>
      <c r="DR814" s="28"/>
      <c r="DS814" s="28"/>
      <c r="DT814" s="28"/>
      <c r="DU814" s="28"/>
      <c r="DV814" s="28"/>
      <c r="DW814" s="28"/>
    </row>
    <row r="815" spans="2:127" s="6" customFormat="1">
      <c r="B815" s="24"/>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s="28"/>
      <c r="DK815" s="28"/>
      <c r="DL815" s="28"/>
      <c r="DM815" s="28"/>
      <c r="DN815" s="28"/>
      <c r="DO815" s="28"/>
      <c r="DP815" s="28"/>
      <c r="DQ815" s="28"/>
      <c r="DR815" s="28"/>
      <c r="DS815" s="28"/>
      <c r="DT815" s="28"/>
      <c r="DU815" s="28"/>
      <c r="DV815" s="28"/>
      <c r="DW815" s="28"/>
    </row>
    <row r="816" spans="2:127" s="6" customFormat="1">
      <c r="B816" s="24"/>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s="28"/>
      <c r="DK816" s="28"/>
      <c r="DL816" s="28"/>
      <c r="DM816" s="28"/>
      <c r="DN816" s="28"/>
      <c r="DO816" s="28"/>
      <c r="DP816" s="28"/>
      <c r="DQ816" s="28"/>
      <c r="DR816" s="28"/>
      <c r="DS816" s="28"/>
      <c r="DT816" s="28"/>
      <c r="DU816" s="28"/>
      <c r="DV816" s="28"/>
      <c r="DW816" s="28"/>
    </row>
    <row r="817" spans="2:127" s="6" customFormat="1">
      <c r="B817" s="24"/>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s="28"/>
      <c r="DK817" s="28"/>
      <c r="DL817" s="28"/>
      <c r="DM817" s="28"/>
      <c r="DN817" s="28"/>
      <c r="DO817" s="28"/>
      <c r="DP817" s="28"/>
      <c r="DQ817" s="28"/>
      <c r="DR817" s="28"/>
      <c r="DS817" s="28"/>
      <c r="DT817" s="28"/>
      <c r="DU817" s="28"/>
      <c r="DV817" s="28"/>
      <c r="DW817" s="28"/>
    </row>
    <row r="818" spans="2:127" s="6" customFormat="1">
      <c r="B818" s="24"/>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s="28"/>
      <c r="DK818" s="28"/>
      <c r="DL818" s="28"/>
      <c r="DM818" s="28"/>
      <c r="DN818" s="28"/>
      <c r="DO818" s="28"/>
      <c r="DP818" s="28"/>
      <c r="DQ818" s="28"/>
      <c r="DR818" s="28"/>
      <c r="DS818" s="28"/>
      <c r="DT818" s="28"/>
      <c r="DU818" s="28"/>
      <c r="DV818" s="28"/>
      <c r="DW818" s="28"/>
    </row>
    <row r="819" spans="2:127" s="6" customFormat="1">
      <c r="B819" s="24"/>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s="28"/>
      <c r="DK819" s="28"/>
      <c r="DL819" s="28"/>
      <c r="DM819" s="28"/>
      <c r="DN819" s="28"/>
      <c r="DO819" s="28"/>
      <c r="DP819" s="28"/>
      <c r="DQ819" s="28"/>
      <c r="DR819" s="28"/>
      <c r="DS819" s="28"/>
      <c r="DT819" s="28"/>
      <c r="DU819" s="28"/>
      <c r="DV819" s="28"/>
      <c r="DW819" s="28"/>
    </row>
    <row r="820" spans="2:127" s="6" customFormat="1">
      <c r="B820" s="24"/>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s="28"/>
      <c r="DK820" s="28"/>
      <c r="DL820" s="28"/>
      <c r="DM820" s="28"/>
      <c r="DN820" s="28"/>
      <c r="DO820" s="28"/>
      <c r="DP820" s="28"/>
      <c r="DQ820" s="28"/>
      <c r="DR820" s="28"/>
      <c r="DS820" s="28"/>
      <c r="DT820" s="28"/>
      <c r="DU820" s="28"/>
      <c r="DV820" s="28"/>
      <c r="DW820" s="28"/>
    </row>
    <row r="821" spans="2:127" s="6" customFormat="1">
      <c r="B821" s="24"/>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s="28"/>
      <c r="DK821" s="28"/>
      <c r="DL821" s="28"/>
      <c r="DM821" s="28"/>
      <c r="DN821" s="28"/>
      <c r="DO821" s="28"/>
      <c r="DP821" s="28"/>
      <c r="DQ821" s="28"/>
      <c r="DR821" s="28"/>
      <c r="DS821" s="28"/>
      <c r="DT821" s="28"/>
      <c r="DU821" s="28"/>
      <c r="DV821" s="28"/>
      <c r="DW821" s="28"/>
    </row>
    <row r="822" spans="2:127" s="6" customFormat="1">
      <c r="B822" s="24"/>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s="28"/>
      <c r="DK822" s="28"/>
      <c r="DL822" s="28"/>
      <c r="DM822" s="28"/>
      <c r="DN822" s="28"/>
      <c r="DO822" s="28"/>
      <c r="DP822" s="28"/>
      <c r="DQ822" s="28"/>
      <c r="DR822" s="28"/>
      <c r="DS822" s="28"/>
      <c r="DT822" s="28"/>
      <c r="DU822" s="28"/>
      <c r="DV822" s="28"/>
      <c r="DW822" s="28"/>
    </row>
    <row r="823" spans="2:127" s="6" customFormat="1">
      <c r="B823" s="24"/>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s="28"/>
      <c r="DK823" s="28"/>
      <c r="DL823" s="28"/>
      <c r="DM823" s="28"/>
      <c r="DN823" s="28"/>
      <c r="DO823" s="28"/>
      <c r="DP823" s="28"/>
      <c r="DQ823" s="28"/>
      <c r="DR823" s="28"/>
      <c r="DS823" s="28"/>
      <c r="DT823" s="28"/>
      <c r="DU823" s="28"/>
      <c r="DV823" s="28"/>
      <c r="DW823" s="28"/>
    </row>
    <row r="824" spans="2:127" s="6" customFormat="1">
      <c r="B824" s="24"/>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s="28"/>
      <c r="DK824" s="28"/>
      <c r="DL824" s="28"/>
      <c r="DM824" s="28"/>
      <c r="DN824" s="28"/>
      <c r="DO824" s="28"/>
      <c r="DP824" s="28"/>
      <c r="DQ824" s="28"/>
      <c r="DR824" s="28"/>
      <c r="DS824" s="28"/>
      <c r="DT824" s="28"/>
      <c r="DU824" s="28"/>
      <c r="DV824" s="28"/>
      <c r="DW824" s="28"/>
    </row>
    <row r="825" spans="2:127" s="6" customFormat="1">
      <c r="B825" s="24"/>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s="28"/>
      <c r="DK825" s="28"/>
      <c r="DL825" s="28"/>
      <c r="DM825" s="28"/>
      <c r="DN825" s="28"/>
      <c r="DO825" s="28"/>
      <c r="DP825" s="28"/>
      <c r="DQ825" s="28"/>
      <c r="DR825" s="28"/>
      <c r="DS825" s="28"/>
      <c r="DT825" s="28"/>
      <c r="DU825" s="28"/>
      <c r="DV825" s="28"/>
      <c r="DW825" s="28"/>
    </row>
    <row r="826" spans="2:127" s="6" customFormat="1">
      <c r="B826" s="24"/>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s="28"/>
      <c r="DK826" s="28"/>
      <c r="DL826" s="28"/>
      <c r="DM826" s="28"/>
      <c r="DN826" s="28"/>
      <c r="DO826" s="28"/>
      <c r="DP826" s="28"/>
      <c r="DQ826" s="28"/>
      <c r="DR826" s="28"/>
      <c r="DS826" s="28"/>
      <c r="DT826" s="28"/>
      <c r="DU826" s="28"/>
      <c r="DV826" s="28"/>
      <c r="DW826" s="28"/>
    </row>
    <row r="827" spans="2:127" s="6" customFormat="1">
      <c r="B827" s="24"/>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s="28"/>
      <c r="DK827" s="28"/>
      <c r="DL827" s="28"/>
      <c r="DM827" s="28"/>
      <c r="DN827" s="28"/>
      <c r="DO827" s="28"/>
      <c r="DP827" s="28"/>
      <c r="DQ827" s="28"/>
      <c r="DR827" s="28"/>
      <c r="DS827" s="28"/>
      <c r="DT827" s="28"/>
      <c r="DU827" s="28"/>
      <c r="DV827" s="28"/>
      <c r="DW827" s="28"/>
    </row>
    <row r="828" spans="2:127" s="6" customFormat="1">
      <c r="B828" s="24"/>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s="28"/>
      <c r="DK828" s="28"/>
      <c r="DL828" s="28"/>
      <c r="DM828" s="28"/>
      <c r="DN828" s="28"/>
      <c r="DO828" s="28"/>
      <c r="DP828" s="28"/>
      <c r="DQ828" s="28"/>
      <c r="DR828" s="28"/>
      <c r="DS828" s="28"/>
      <c r="DT828" s="28"/>
      <c r="DU828" s="28"/>
      <c r="DV828" s="28"/>
      <c r="DW828" s="28"/>
    </row>
    <row r="829" spans="2:127" s="6" customFormat="1">
      <c r="B829" s="24"/>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s="28"/>
      <c r="DK829" s="28"/>
      <c r="DL829" s="28"/>
      <c r="DM829" s="28"/>
      <c r="DN829" s="28"/>
      <c r="DO829" s="28"/>
      <c r="DP829" s="28"/>
      <c r="DQ829" s="28"/>
      <c r="DR829" s="28"/>
      <c r="DS829" s="28"/>
      <c r="DT829" s="28"/>
      <c r="DU829" s="28"/>
      <c r="DV829" s="28"/>
      <c r="DW829" s="28"/>
    </row>
    <row r="830" spans="2:127" s="6" customFormat="1">
      <c r="B830" s="24"/>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s="28"/>
      <c r="DK830" s="28"/>
      <c r="DL830" s="28"/>
      <c r="DM830" s="28"/>
      <c r="DN830" s="28"/>
      <c r="DO830" s="28"/>
      <c r="DP830" s="28"/>
      <c r="DQ830" s="28"/>
      <c r="DR830" s="28"/>
      <c r="DS830" s="28"/>
      <c r="DT830" s="28"/>
      <c r="DU830" s="28"/>
      <c r="DV830" s="28"/>
      <c r="DW830" s="28"/>
    </row>
    <row r="831" spans="2:127" s="6" customFormat="1">
      <c r="B831" s="24"/>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s="28"/>
      <c r="DK831" s="28"/>
      <c r="DL831" s="28"/>
      <c r="DM831" s="28"/>
      <c r="DN831" s="28"/>
      <c r="DO831" s="28"/>
      <c r="DP831" s="28"/>
      <c r="DQ831" s="28"/>
      <c r="DR831" s="28"/>
      <c r="DS831" s="28"/>
      <c r="DT831" s="28"/>
      <c r="DU831" s="28"/>
      <c r="DV831" s="28"/>
      <c r="DW831" s="28"/>
    </row>
    <row r="832" spans="2:127" s="6" customFormat="1">
      <c r="B832" s="24"/>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s="28"/>
      <c r="DK832" s="28"/>
      <c r="DL832" s="28"/>
      <c r="DM832" s="28"/>
      <c r="DN832" s="28"/>
      <c r="DO832" s="28"/>
      <c r="DP832" s="28"/>
      <c r="DQ832" s="28"/>
      <c r="DR832" s="28"/>
      <c r="DS832" s="28"/>
      <c r="DT832" s="28"/>
      <c r="DU832" s="28"/>
      <c r="DV832" s="28"/>
      <c r="DW832" s="28"/>
    </row>
    <row r="833" spans="2:127" s="6" customFormat="1">
      <c r="B833" s="24"/>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s="28"/>
      <c r="DK833" s="28"/>
      <c r="DL833" s="28"/>
      <c r="DM833" s="28"/>
      <c r="DN833" s="28"/>
      <c r="DO833" s="28"/>
      <c r="DP833" s="28"/>
      <c r="DQ833" s="28"/>
      <c r="DR833" s="28"/>
      <c r="DS833" s="28"/>
      <c r="DT833" s="28"/>
      <c r="DU833" s="28"/>
      <c r="DV833" s="28"/>
      <c r="DW833" s="28"/>
    </row>
    <row r="834" spans="2:127" s="6" customFormat="1">
      <c r="B834" s="24"/>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s="28"/>
      <c r="DK834" s="28"/>
      <c r="DL834" s="28"/>
      <c r="DM834" s="28"/>
      <c r="DN834" s="28"/>
      <c r="DO834" s="28"/>
      <c r="DP834" s="28"/>
      <c r="DQ834" s="28"/>
      <c r="DR834" s="28"/>
      <c r="DS834" s="28"/>
      <c r="DT834" s="28"/>
      <c r="DU834" s="28"/>
      <c r="DV834" s="28"/>
      <c r="DW834" s="28"/>
    </row>
    <row r="835" spans="2:127" s="6" customFormat="1">
      <c r="B835" s="24"/>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s="28"/>
      <c r="DK835" s="28"/>
      <c r="DL835" s="28"/>
      <c r="DM835" s="28"/>
      <c r="DN835" s="28"/>
      <c r="DO835" s="28"/>
      <c r="DP835" s="28"/>
      <c r="DQ835" s="28"/>
      <c r="DR835" s="28"/>
      <c r="DS835" s="28"/>
      <c r="DT835" s="28"/>
      <c r="DU835" s="28"/>
      <c r="DV835" s="28"/>
      <c r="DW835" s="28"/>
    </row>
    <row r="836" spans="2:127" s="6" customFormat="1">
      <c r="B836" s="24"/>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s="28"/>
      <c r="DK836" s="28"/>
      <c r="DL836" s="28"/>
      <c r="DM836" s="28"/>
      <c r="DN836" s="28"/>
      <c r="DO836" s="28"/>
      <c r="DP836" s="28"/>
      <c r="DQ836" s="28"/>
      <c r="DR836" s="28"/>
      <c r="DS836" s="28"/>
      <c r="DT836" s="28"/>
      <c r="DU836" s="28"/>
      <c r="DV836" s="28"/>
      <c r="DW836" s="28"/>
    </row>
    <row r="837" spans="2:127" s="6" customFormat="1">
      <c r="B837" s="24"/>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s="28"/>
      <c r="DK837" s="28"/>
      <c r="DL837" s="28"/>
      <c r="DM837" s="28"/>
      <c r="DN837" s="28"/>
      <c r="DO837" s="28"/>
      <c r="DP837" s="28"/>
      <c r="DQ837" s="28"/>
      <c r="DR837" s="28"/>
      <c r="DS837" s="28"/>
      <c r="DT837" s="28"/>
      <c r="DU837" s="28"/>
      <c r="DV837" s="28"/>
      <c r="DW837" s="28"/>
    </row>
    <row r="838" spans="2:127" s="6" customFormat="1">
      <c r="B838" s="24"/>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s="28"/>
      <c r="DK838" s="28"/>
      <c r="DL838" s="28"/>
      <c r="DM838" s="28"/>
      <c r="DN838" s="28"/>
      <c r="DO838" s="28"/>
      <c r="DP838" s="28"/>
      <c r="DQ838" s="28"/>
      <c r="DR838" s="28"/>
      <c r="DS838" s="28"/>
      <c r="DT838" s="28"/>
      <c r="DU838" s="28"/>
      <c r="DV838" s="28"/>
      <c r="DW838" s="28"/>
    </row>
    <row r="839" spans="2:127" s="6" customFormat="1">
      <c r="B839" s="24"/>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s="28"/>
      <c r="DK839" s="28"/>
      <c r="DL839" s="28"/>
      <c r="DM839" s="28"/>
      <c r="DN839" s="28"/>
      <c r="DO839" s="28"/>
      <c r="DP839" s="28"/>
      <c r="DQ839" s="28"/>
      <c r="DR839" s="28"/>
      <c r="DS839" s="28"/>
      <c r="DT839" s="28"/>
      <c r="DU839" s="28"/>
      <c r="DV839" s="28"/>
      <c r="DW839" s="28"/>
    </row>
    <row r="840" spans="2:127" s="6" customFormat="1">
      <c r="B840" s="24"/>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s="28"/>
      <c r="DK840" s="28"/>
      <c r="DL840" s="28"/>
      <c r="DM840" s="28"/>
      <c r="DN840" s="28"/>
      <c r="DO840" s="28"/>
      <c r="DP840" s="28"/>
      <c r="DQ840" s="28"/>
      <c r="DR840" s="28"/>
      <c r="DS840" s="28"/>
      <c r="DT840" s="28"/>
      <c r="DU840" s="28"/>
      <c r="DV840" s="28"/>
      <c r="DW840" s="28"/>
    </row>
    <row r="841" spans="2:127" s="6" customFormat="1">
      <c r="B841" s="24"/>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s="28"/>
      <c r="DK841" s="28"/>
      <c r="DL841" s="28"/>
      <c r="DM841" s="28"/>
      <c r="DN841" s="28"/>
      <c r="DO841" s="28"/>
      <c r="DP841" s="28"/>
      <c r="DQ841" s="28"/>
      <c r="DR841" s="28"/>
      <c r="DS841" s="28"/>
      <c r="DT841" s="28"/>
      <c r="DU841" s="28"/>
      <c r="DV841" s="28"/>
      <c r="DW841" s="28"/>
    </row>
    <row r="842" spans="2:127" s="6" customFormat="1">
      <c r="B842" s="24"/>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s="28"/>
      <c r="DK842" s="28"/>
      <c r="DL842" s="28"/>
      <c r="DM842" s="28"/>
      <c r="DN842" s="28"/>
      <c r="DO842" s="28"/>
      <c r="DP842" s="28"/>
      <c r="DQ842" s="28"/>
      <c r="DR842" s="28"/>
      <c r="DS842" s="28"/>
      <c r="DT842" s="28"/>
      <c r="DU842" s="28"/>
      <c r="DV842" s="28"/>
      <c r="DW842" s="28"/>
    </row>
    <row r="843" spans="2:127" s="6" customFormat="1">
      <c r="B843" s="24"/>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s="28"/>
      <c r="DK843" s="28"/>
      <c r="DL843" s="28"/>
      <c r="DM843" s="28"/>
      <c r="DN843" s="28"/>
      <c r="DO843" s="28"/>
      <c r="DP843" s="28"/>
      <c r="DQ843" s="28"/>
      <c r="DR843" s="28"/>
      <c r="DS843" s="28"/>
      <c r="DT843" s="28"/>
      <c r="DU843" s="28"/>
      <c r="DV843" s="28"/>
      <c r="DW843" s="28"/>
    </row>
    <row r="844" spans="2:127" s="6" customFormat="1">
      <c r="B844" s="24"/>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s="28"/>
      <c r="DK844" s="28"/>
      <c r="DL844" s="28"/>
      <c r="DM844" s="28"/>
      <c r="DN844" s="28"/>
      <c r="DO844" s="28"/>
      <c r="DP844" s="28"/>
      <c r="DQ844" s="28"/>
      <c r="DR844" s="28"/>
      <c r="DS844" s="28"/>
      <c r="DT844" s="28"/>
      <c r="DU844" s="28"/>
      <c r="DV844" s="28"/>
      <c r="DW844" s="28"/>
    </row>
    <row r="845" spans="2:127" s="6" customFormat="1">
      <c r="B845" s="24"/>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s="28"/>
      <c r="DK845" s="28"/>
      <c r="DL845" s="28"/>
      <c r="DM845" s="28"/>
      <c r="DN845" s="28"/>
      <c r="DO845" s="28"/>
      <c r="DP845" s="28"/>
      <c r="DQ845" s="28"/>
      <c r="DR845" s="28"/>
      <c r="DS845" s="28"/>
      <c r="DT845" s="28"/>
      <c r="DU845" s="28"/>
      <c r="DV845" s="28"/>
      <c r="DW845" s="28"/>
    </row>
    <row r="846" spans="2:127" s="6" customFormat="1">
      <c r="B846" s="24"/>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s="28"/>
      <c r="DK846" s="28"/>
      <c r="DL846" s="28"/>
      <c r="DM846" s="28"/>
      <c r="DN846" s="28"/>
      <c r="DO846" s="28"/>
      <c r="DP846" s="28"/>
      <c r="DQ846" s="28"/>
      <c r="DR846" s="28"/>
      <c r="DS846" s="28"/>
      <c r="DT846" s="28"/>
      <c r="DU846" s="28"/>
      <c r="DV846" s="28"/>
      <c r="DW846" s="28"/>
    </row>
    <row r="847" spans="2:127" s="6" customFormat="1">
      <c r="B847" s="24"/>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s="28"/>
      <c r="DK847" s="28"/>
      <c r="DL847" s="28"/>
      <c r="DM847" s="28"/>
      <c r="DN847" s="28"/>
      <c r="DO847" s="28"/>
      <c r="DP847" s="28"/>
      <c r="DQ847" s="28"/>
      <c r="DR847" s="28"/>
      <c r="DS847" s="28"/>
      <c r="DT847" s="28"/>
      <c r="DU847" s="28"/>
      <c r="DV847" s="28"/>
      <c r="DW847" s="28"/>
    </row>
    <row r="848" spans="2:127" s="6" customFormat="1">
      <c r="B848" s="24"/>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s="28"/>
      <c r="DK848" s="28"/>
      <c r="DL848" s="28"/>
      <c r="DM848" s="28"/>
      <c r="DN848" s="28"/>
      <c r="DO848" s="28"/>
      <c r="DP848" s="28"/>
      <c r="DQ848" s="28"/>
      <c r="DR848" s="28"/>
      <c r="DS848" s="28"/>
      <c r="DT848" s="28"/>
      <c r="DU848" s="28"/>
      <c r="DV848" s="28"/>
      <c r="DW848" s="28"/>
    </row>
    <row r="849" spans="2:127" s="6" customFormat="1">
      <c r="B849" s="24"/>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s="28"/>
      <c r="DK849" s="28"/>
      <c r="DL849" s="28"/>
      <c r="DM849" s="28"/>
      <c r="DN849" s="28"/>
      <c r="DO849" s="28"/>
      <c r="DP849" s="28"/>
      <c r="DQ849" s="28"/>
      <c r="DR849" s="28"/>
      <c r="DS849" s="28"/>
      <c r="DT849" s="28"/>
      <c r="DU849" s="28"/>
      <c r="DV849" s="28"/>
      <c r="DW849" s="28"/>
    </row>
    <row r="850" spans="2:127" s="6" customFormat="1">
      <c r="B850" s="24"/>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s="28"/>
      <c r="DK850" s="28"/>
      <c r="DL850" s="28"/>
      <c r="DM850" s="28"/>
      <c r="DN850" s="28"/>
      <c r="DO850" s="28"/>
      <c r="DP850" s="28"/>
      <c r="DQ850" s="28"/>
      <c r="DR850" s="28"/>
      <c r="DS850" s="28"/>
      <c r="DT850" s="28"/>
      <c r="DU850" s="28"/>
      <c r="DV850" s="28"/>
      <c r="DW850" s="28"/>
    </row>
    <row r="851" spans="2:127" s="6" customFormat="1">
      <c r="B851" s="24"/>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s="28"/>
      <c r="DK851" s="28"/>
      <c r="DL851" s="28"/>
      <c r="DM851" s="28"/>
      <c r="DN851" s="28"/>
      <c r="DO851" s="28"/>
      <c r="DP851" s="28"/>
      <c r="DQ851" s="28"/>
      <c r="DR851" s="28"/>
      <c r="DS851" s="28"/>
      <c r="DT851" s="28"/>
      <c r="DU851" s="28"/>
      <c r="DV851" s="28"/>
      <c r="DW851" s="28"/>
    </row>
    <row r="852" spans="2:127" s="6" customFormat="1">
      <c r="B852" s="24"/>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s="28"/>
      <c r="DK852" s="28"/>
      <c r="DL852" s="28"/>
      <c r="DM852" s="28"/>
      <c r="DN852" s="28"/>
      <c r="DO852" s="28"/>
      <c r="DP852" s="28"/>
      <c r="DQ852" s="28"/>
      <c r="DR852" s="28"/>
      <c r="DS852" s="28"/>
      <c r="DT852" s="28"/>
      <c r="DU852" s="28"/>
      <c r="DV852" s="28"/>
      <c r="DW852" s="28"/>
    </row>
    <row r="853" spans="2:127" s="6" customFormat="1">
      <c r="B853" s="24"/>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s="28"/>
      <c r="DK853" s="28"/>
      <c r="DL853" s="28"/>
      <c r="DM853" s="28"/>
      <c r="DN853" s="28"/>
      <c r="DO853" s="28"/>
      <c r="DP853" s="28"/>
      <c r="DQ853" s="28"/>
      <c r="DR853" s="28"/>
      <c r="DS853" s="28"/>
      <c r="DT853" s="28"/>
      <c r="DU853" s="28"/>
      <c r="DV853" s="28"/>
      <c r="DW853" s="28"/>
    </row>
    <row r="854" spans="2:127" s="6" customFormat="1">
      <c r="B854" s="24"/>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s="28"/>
      <c r="DK854" s="28"/>
      <c r="DL854" s="28"/>
      <c r="DM854" s="28"/>
      <c r="DN854" s="28"/>
      <c r="DO854" s="28"/>
      <c r="DP854" s="28"/>
      <c r="DQ854" s="28"/>
      <c r="DR854" s="28"/>
      <c r="DS854" s="28"/>
      <c r="DT854" s="28"/>
      <c r="DU854" s="28"/>
      <c r="DV854" s="28"/>
      <c r="DW854" s="28"/>
    </row>
    <row r="855" spans="2:127" s="6" customFormat="1">
      <c r="B855" s="24"/>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s="28"/>
      <c r="DK855" s="28"/>
      <c r="DL855" s="28"/>
      <c r="DM855" s="28"/>
      <c r="DN855" s="28"/>
      <c r="DO855" s="28"/>
      <c r="DP855" s="28"/>
      <c r="DQ855" s="28"/>
      <c r="DR855" s="28"/>
      <c r="DS855" s="28"/>
      <c r="DT855" s="28"/>
      <c r="DU855" s="28"/>
      <c r="DV855" s="28"/>
      <c r="DW855" s="28"/>
    </row>
    <row r="856" spans="2:127" s="6" customFormat="1">
      <c r="B856" s="24"/>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s="28"/>
      <c r="DK856" s="28"/>
      <c r="DL856" s="28"/>
      <c r="DM856" s="28"/>
      <c r="DN856" s="28"/>
      <c r="DO856" s="28"/>
      <c r="DP856" s="28"/>
      <c r="DQ856" s="28"/>
      <c r="DR856" s="28"/>
      <c r="DS856" s="28"/>
      <c r="DT856" s="28"/>
      <c r="DU856" s="28"/>
      <c r="DV856" s="28"/>
      <c r="DW856" s="28"/>
    </row>
    <row r="857" spans="2:127" s="6" customFormat="1">
      <c r="B857" s="24"/>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s="28"/>
      <c r="DK857" s="28"/>
      <c r="DL857" s="28"/>
      <c r="DM857" s="28"/>
      <c r="DN857" s="28"/>
      <c r="DO857" s="28"/>
      <c r="DP857" s="28"/>
      <c r="DQ857" s="28"/>
      <c r="DR857" s="28"/>
      <c r="DS857" s="28"/>
      <c r="DT857" s="28"/>
      <c r="DU857" s="28"/>
      <c r="DV857" s="28"/>
      <c r="DW857" s="28"/>
    </row>
    <row r="858" spans="2:127" s="6" customFormat="1">
      <c r="B858" s="24"/>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s="28"/>
      <c r="DK858" s="28"/>
      <c r="DL858" s="28"/>
      <c r="DM858" s="28"/>
      <c r="DN858" s="28"/>
      <c r="DO858" s="28"/>
      <c r="DP858" s="28"/>
      <c r="DQ858" s="28"/>
      <c r="DR858" s="28"/>
      <c r="DS858" s="28"/>
      <c r="DT858" s="28"/>
      <c r="DU858" s="28"/>
      <c r="DV858" s="28"/>
      <c r="DW858" s="28"/>
    </row>
    <row r="859" spans="2:127" s="6" customFormat="1">
      <c r="B859" s="24"/>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s="28"/>
      <c r="DK859" s="28"/>
      <c r="DL859" s="28"/>
      <c r="DM859" s="28"/>
      <c r="DN859" s="28"/>
      <c r="DO859" s="28"/>
      <c r="DP859" s="28"/>
      <c r="DQ859" s="28"/>
      <c r="DR859" s="28"/>
      <c r="DS859" s="28"/>
      <c r="DT859" s="28"/>
      <c r="DU859" s="28"/>
      <c r="DV859" s="28"/>
      <c r="DW859" s="28"/>
    </row>
    <row r="860" spans="2:127" s="6" customFormat="1">
      <c r="B860" s="24"/>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s="28"/>
      <c r="DK860" s="28"/>
      <c r="DL860" s="28"/>
      <c r="DM860" s="28"/>
      <c r="DN860" s="28"/>
      <c r="DO860" s="28"/>
      <c r="DP860" s="28"/>
      <c r="DQ860" s="28"/>
      <c r="DR860" s="28"/>
      <c r="DS860" s="28"/>
      <c r="DT860" s="28"/>
      <c r="DU860" s="28"/>
      <c r="DV860" s="28"/>
      <c r="DW860" s="28"/>
    </row>
    <row r="861" spans="2:127" s="6" customFormat="1">
      <c r="B861" s="24"/>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s="28"/>
      <c r="DK861" s="28"/>
      <c r="DL861" s="28"/>
      <c r="DM861" s="28"/>
      <c r="DN861" s="28"/>
      <c r="DO861" s="28"/>
      <c r="DP861" s="28"/>
      <c r="DQ861" s="28"/>
      <c r="DR861" s="28"/>
      <c r="DS861" s="28"/>
      <c r="DT861" s="28"/>
      <c r="DU861" s="28"/>
      <c r="DV861" s="28"/>
      <c r="DW861" s="28"/>
    </row>
    <row r="862" spans="2:127" s="6" customFormat="1">
      <c r="B862" s="24"/>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s="28"/>
      <c r="DK862" s="28"/>
      <c r="DL862" s="28"/>
      <c r="DM862" s="28"/>
      <c r="DN862" s="28"/>
      <c r="DO862" s="28"/>
      <c r="DP862" s="28"/>
      <c r="DQ862" s="28"/>
      <c r="DR862" s="28"/>
      <c r="DS862" s="28"/>
      <c r="DT862" s="28"/>
      <c r="DU862" s="28"/>
      <c r="DV862" s="28"/>
      <c r="DW862" s="28"/>
    </row>
    <row r="863" spans="2:127" s="6" customFormat="1">
      <c r="B863" s="24"/>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s="28"/>
      <c r="DK863" s="28"/>
      <c r="DL863" s="28"/>
      <c r="DM863" s="28"/>
      <c r="DN863" s="28"/>
      <c r="DO863" s="28"/>
      <c r="DP863" s="28"/>
      <c r="DQ863" s="28"/>
      <c r="DR863" s="28"/>
      <c r="DS863" s="28"/>
      <c r="DT863" s="28"/>
      <c r="DU863" s="28"/>
      <c r="DV863" s="28"/>
      <c r="DW863" s="28"/>
    </row>
    <row r="864" spans="2:127" s="6" customFormat="1">
      <c r="B864" s="24"/>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s="28"/>
      <c r="DK864" s="28"/>
      <c r="DL864" s="28"/>
      <c r="DM864" s="28"/>
      <c r="DN864" s="28"/>
      <c r="DO864" s="28"/>
      <c r="DP864" s="28"/>
      <c r="DQ864" s="28"/>
      <c r="DR864" s="28"/>
      <c r="DS864" s="28"/>
      <c r="DT864" s="28"/>
      <c r="DU864" s="28"/>
      <c r="DV864" s="28"/>
      <c r="DW864" s="28"/>
    </row>
    <row r="865" spans="2:127" s="6" customFormat="1">
      <c r="B865" s="24"/>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s="28"/>
      <c r="DK865" s="28"/>
      <c r="DL865" s="28"/>
      <c r="DM865" s="28"/>
      <c r="DN865" s="28"/>
      <c r="DO865" s="28"/>
      <c r="DP865" s="28"/>
      <c r="DQ865" s="28"/>
      <c r="DR865" s="28"/>
      <c r="DS865" s="28"/>
      <c r="DT865" s="28"/>
      <c r="DU865" s="28"/>
      <c r="DV865" s="28"/>
      <c r="DW865" s="28"/>
    </row>
    <row r="866" spans="2:127" s="6" customFormat="1">
      <c r="B866" s="24"/>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s="28"/>
      <c r="DK866" s="28"/>
      <c r="DL866" s="28"/>
      <c r="DM866" s="28"/>
      <c r="DN866" s="28"/>
      <c r="DO866" s="28"/>
      <c r="DP866" s="28"/>
      <c r="DQ866" s="28"/>
      <c r="DR866" s="28"/>
      <c r="DS866" s="28"/>
      <c r="DT866" s="28"/>
      <c r="DU866" s="28"/>
      <c r="DV866" s="28"/>
      <c r="DW866" s="28"/>
    </row>
    <row r="867" spans="2:127" s="6" customFormat="1">
      <c r="B867" s="24"/>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s="28"/>
      <c r="DK867" s="28"/>
      <c r="DL867" s="28"/>
      <c r="DM867" s="28"/>
      <c r="DN867" s="28"/>
      <c r="DO867" s="28"/>
      <c r="DP867" s="28"/>
      <c r="DQ867" s="28"/>
      <c r="DR867" s="28"/>
      <c r="DS867" s="28"/>
      <c r="DT867" s="28"/>
      <c r="DU867" s="28"/>
      <c r="DV867" s="28"/>
      <c r="DW867" s="28"/>
    </row>
    <row r="868" spans="2:127" s="6" customFormat="1">
      <c r="B868" s="24"/>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s="28"/>
      <c r="DK868" s="28"/>
      <c r="DL868" s="28"/>
      <c r="DM868" s="28"/>
      <c r="DN868" s="28"/>
      <c r="DO868" s="28"/>
      <c r="DP868" s="28"/>
      <c r="DQ868" s="28"/>
      <c r="DR868" s="28"/>
      <c r="DS868" s="28"/>
      <c r="DT868" s="28"/>
      <c r="DU868" s="28"/>
      <c r="DV868" s="28"/>
      <c r="DW868" s="28"/>
    </row>
    <row r="869" spans="2:127" s="6" customFormat="1">
      <c r="B869" s="24"/>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s="28"/>
      <c r="DK869" s="28"/>
      <c r="DL869" s="28"/>
      <c r="DM869" s="28"/>
      <c r="DN869" s="28"/>
      <c r="DO869" s="28"/>
      <c r="DP869" s="28"/>
      <c r="DQ869" s="28"/>
      <c r="DR869" s="28"/>
      <c r="DS869" s="28"/>
      <c r="DT869" s="28"/>
      <c r="DU869" s="28"/>
      <c r="DV869" s="28"/>
      <c r="DW869" s="28"/>
    </row>
    <row r="870" spans="2:127" s="6" customFormat="1">
      <c r="B870" s="24"/>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s="28"/>
      <c r="DK870" s="28"/>
      <c r="DL870" s="28"/>
      <c r="DM870" s="28"/>
      <c r="DN870" s="28"/>
      <c r="DO870" s="28"/>
      <c r="DP870" s="28"/>
      <c r="DQ870" s="28"/>
      <c r="DR870" s="28"/>
      <c r="DS870" s="28"/>
      <c r="DT870" s="28"/>
      <c r="DU870" s="28"/>
      <c r="DV870" s="28"/>
      <c r="DW870" s="28"/>
    </row>
    <row r="871" spans="2:127" s="6" customFormat="1">
      <c r="B871" s="24"/>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s="28"/>
      <c r="DK871" s="28"/>
      <c r="DL871" s="28"/>
      <c r="DM871" s="28"/>
      <c r="DN871" s="28"/>
      <c r="DO871" s="28"/>
      <c r="DP871" s="28"/>
      <c r="DQ871" s="28"/>
      <c r="DR871" s="28"/>
      <c r="DS871" s="28"/>
      <c r="DT871" s="28"/>
      <c r="DU871" s="28"/>
      <c r="DV871" s="28"/>
      <c r="DW871" s="28"/>
    </row>
    <row r="872" spans="2:127" s="6" customFormat="1">
      <c r="B872" s="24"/>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s="28"/>
      <c r="DK872" s="28"/>
      <c r="DL872" s="28"/>
      <c r="DM872" s="28"/>
      <c r="DN872" s="28"/>
      <c r="DO872" s="28"/>
      <c r="DP872" s="28"/>
      <c r="DQ872" s="28"/>
      <c r="DR872" s="28"/>
      <c r="DS872" s="28"/>
      <c r="DT872" s="28"/>
      <c r="DU872" s="28"/>
      <c r="DV872" s="28"/>
      <c r="DW872" s="28"/>
    </row>
    <row r="873" spans="2:127" s="6" customFormat="1">
      <c r="B873" s="24"/>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s="28"/>
      <c r="DK873" s="28"/>
      <c r="DL873" s="28"/>
      <c r="DM873" s="28"/>
      <c r="DN873" s="28"/>
      <c r="DO873" s="28"/>
      <c r="DP873" s="28"/>
      <c r="DQ873" s="28"/>
      <c r="DR873" s="28"/>
      <c r="DS873" s="28"/>
      <c r="DT873" s="28"/>
      <c r="DU873" s="28"/>
      <c r="DV873" s="28"/>
      <c r="DW873" s="28"/>
    </row>
    <row r="874" spans="2:127" s="6" customFormat="1">
      <c r="B874" s="24"/>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s="28"/>
      <c r="DK874" s="28"/>
      <c r="DL874" s="28"/>
      <c r="DM874" s="28"/>
      <c r="DN874" s="28"/>
      <c r="DO874" s="28"/>
      <c r="DP874" s="28"/>
      <c r="DQ874" s="28"/>
      <c r="DR874" s="28"/>
      <c r="DS874" s="28"/>
      <c r="DT874" s="28"/>
      <c r="DU874" s="28"/>
      <c r="DV874" s="28"/>
      <c r="DW874" s="28"/>
    </row>
    <row r="875" spans="2:127" s="6" customFormat="1">
      <c r="B875" s="24"/>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s="28"/>
      <c r="DK875" s="28"/>
      <c r="DL875" s="28"/>
      <c r="DM875" s="28"/>
      <c r="DN875" s="28"/>
      <c r="DO875" s="28"/>
      <c r="DP875" s="28"/>
      <c r="DQ875" s="28"/>
      <c r="DR875" s="28"/>
      <c r="DS875" s="28"/>
      <c r="DT875" s="28"/>
      <c r="DU875" s="28"/>
      <c r="DV875" s="28"/>
      <c r="DW875" s="28"/>
    </row>
    <row r="876" spans="2:127" s="6" customFormat="1">
      <c r="B876" s="24"/>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s="28"/>
      <c r="DK876" s="28"/>
      <c r="DL876" s="28"/>
      <c r="DM876" s="28"/>
      <c r="DN876" s="28"/>
      <c r="DO876" s="28"/>
      <c r="DP876" s="28"/>
      <c r="DQ876" s="28"/>
      <c r="DR876" s="28"/>
      <c r="DS876" s="28"/>
      <c r="DT876" s="28"/>
      <c r="DU876" s="28"/>
      <c r="DV876" s="28"/>
      <c r="DW876" s="28"/>
    </row>
    <row r="877" spans="2:127" s="6" customFormat="1">
      <c r="B877" s="24"/>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s="28"/>
      <c r="DK877" s="28"/>
      <c r="DL877" s="28"/>
      <c r="DM877" s="28"/>
      <c r="DN877" s="28"/>
      <c r="DO877" s="28"/>
      <c r="DP877" s="28"/>
      <c r="DQ877" s="28"/>
      <c r="DR877" s="28"/>
      <c r="DS877" s="28"/>
      <c r="DT877" s="28"/>
      <c r="DU877" s="28"/>
      <c r="DV877" s="28"/>
      <c r="DW877" s="28"/>
    </row>
    <row r="878" spans="2:127" s="6" customFormat="1">
      <c r="B878" s="24"/>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s="28"/>
      <c r="DK878" s="28"/>
      <c r="DL878" s="28"/>
      <c r="DM878" s="28"/>
      <c r="DN878" s="28"/>
      <c r="DO878" s="28"/>
      <c r="DP878" s="28"/>
      <c r="DQ878" s="28"/>
      <c r="DR878" s="28"/>
      <c r="DS878" s="28"/>
      <c r="DT878" s="28"/>
      <c r="DU878" s="28"/>
      <c r="DV878" s="28"/>
      <c r="DW878" s="28"/>
    </row>
    <row r="879" spans="2:127" s="6" customFormat="1">
      <c r="B879" s="24"/>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s="28"/>
      <c r="DK879" s="28"/>
      <c r="DL879" s="28"/>
      <c r="DM879" s="28"/>
      <c r="DN879" s="28"/>
      <c r="DO879" s="28"/>
      <c r="DP879" s="28"/>
      <c r="DQ879" s="28"/>
      <c r="DR879" s="28"/>
      <c r="DS879" s="28"/>
      <c r="DT879" s="28"/>
      <c r="DU879" s="28"/>
      <c r="DV879" s="28"/>
      <c r="DW879" s="28"/>
    </row>
    <row r="880" spans="2:127" s="6" customFormat="1">
      <c r="B880" s="24"/>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s="28"/>
      <c r="DK880" s="28"/>
      <c r="DL880" s="28"/>
      <c r="DM880" s="28"/>
      <c r="DN880" s="28"/>
      <c r="DO880" s="28"/>
      <c r="DP880" s="28"/>
      <c r="DQ880" s="28"/>
      <c r="DR880" s="28"/>
      <c r="DS880" s="28"/>
      <c r="DT880" s="28"/>
      <c r="DU880" s="28"/>
      <c r="DV880" s="28"/>
      <c r="DW880" s="28"/>
    </row>
    <row r="881" spans="2:127" s="6" customFormat="1">
      <c r="B881" s="24"/>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s="28"/>
      <c r="DK881" s="28"/>
      <c r="DL881" s="28"/>
      <c r="DM881" s="28"/>
      <c r="DN881" s="28"/>
      <c r="DO881" s="28"/>
      <c r="DP881" s="28"/>
      <c r="DQ881" s="28"/>
      <c r="DR881" s="28"/>
      <c r="DS881" s="28"/>
      <c r="DT881" s="28"/>
      <c r="DU881" s="28"/>
      <c r="DV881" s="28"/>
      <c r="DW881" s="28"/>
    </row>
    <row r="882" spans="2:127" s="6" customFormat="1">
      <c r="B882" s="24"/>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s="28"/>
      <c r="DK882" s="28"/>
      <c r="DL882" s="28"/>
      <c r="DM882" s="28"/>
      <c r="DN882" s="28"/>
      <c r="DO882" s="28"/>
      <c r="DP882" s="28"/>
      <c r="DQ882" s="28"/>
      <c r="DR882" s="28"/>
      <c r="DS882" s="28"/>
      <c r="DT882" s="28"/>
      <c r="DU882" s="28"/>
      <c r="DV882" s="28"/>
      <c r="DW882" s="28"/>
    </row>
    <row r="883" spans="2:127" s="6" customFormat="1">
      <c r="B883" s="24"/>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s="28"/>
      <c r="DK883" s="28"/>
      <c r="DL883" s="28"/>
      <c r="DM883" s="28"/>
      <c r="DN883" s="28"/>
      <c r="DO883" s="28"/>
      <c r="DP883" s="28"/>
      <c r="DQ883" s="28"/>
      <c r="DR883" s="28"/>
      <c r="DS883" s="28"/>
      <c r="DT883" s="28"/>
      <c r="DU883" s="28"/>
      <c r="DV883" s="28"/>
      <c r="DW883" s="28"/>
    </row>
    <row r="884" spans="2:127" s="6" customFormat="1">
      <c r="B884" s="24"/>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s="28"/>
      <c r="DK884" s="28"/>
      <c r="DL884" s="28"/>
      <c r="DM884" s="28"/>
      <c r="DN884" s="28"/>
      <c r="DO884" s="28"/>
      <c r="DP884" s="28"/>
      <c r="DQ884" s="28"/>
      <c r="DR884" s="28"/>
      <c r="DS884" s="28"/>
      <c r="DT884" s="28"/>
      <c r="DU884" s="28"/>
      <c r="DV884" s="28"/>
      <c r="DW884" s="28"/>
    </row>
    <row r="885" spans="2:127" s="6" customFormat="1">
      <c r="B885" s="24"/>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s="28"/>
      <c r="DK885" s="28"/>
      <c r="DL885" s="28"/>
      <c r="DM885" s="28"/>
      <c r="DN885" s="28"/>
      <c r="DO885" s="28"/>
      <c r="DP885" s="28"/>
      <c r="DQ885" s="28"/>
      <c r="DR885" s="28"/>
      <c r="DS885" s="28"/>
      <c r="DT885" s="28"/>
      <c r="DU885" s="28"/>
      <c r="DV885" s="28"/>
      <c r="DW885" s="28"/>
    </row>
    <row r="886" spans="2:127" s="6" customFormat="1">
      <c r="B886" s="24"/>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s="28"/>
      <c r="DK886" s="28"/>
      <c r="DL886" s="28"/>
      <c r="DM886" s="28"/>
      <c r="DN886" s="28"/>
      <c r="DO886" s="28"/>
      <c r="DP886" s="28"/>
      <c r="DQ886" s="28"/>
      <c r="DR886" s="28"/>
      <c r="DS886" s="28"/>
      <c r="DT886" s="28"/>
      <c r="DU886" s="28"/>
      <c r="DV886" s="28"/>
      <c r="DW886" s="28"/>
    </row>
    <row r="887" spans="2:127" s="6" customFormat="1">
      <c r="B887" s="24"/>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s="28"/>
      <c r="DK887" s="28"/>
      <c r="DL887" s="28"/>
      <c r="DM887" s="28"/>
      <c r="DN887" s="28"/>
      <c r="DO887" s="28"/>
      <c r="DP887" s="28"/>
      <c r="DQ887" s="28"/>
      <c r="DR887" s="28"/>
      <c r="DS887" s="28"/>
      <c r="DT887" s="28"/>
      <c r="DU887" s="28"/>
      <c r="DV887" s="28"/>
      <c r="DW887" s="28"/>
    </row>
    <row r="888" spans="2:127" s="6" customFormat="1">
      <c r="B888" s="24"/>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s="28"/>
      <c r="DK888" s="28"/>
      <c r="DL888" s="28"/>
      <c r="DM888" s="28"/>
      <c r="DN888" s="28"/>
      <c r="DO888" s="28"/>
      <c r="DP888" s="28"/>
      <c r="DQ888" s="28"/>
      <c r="DR888" s="28"/>
      <c r="DS888" s="28"/>
      <c r="DT888" s="28"/>
      <c r="DU888" s="28"/>
      <c r="DV888" s="28"/>
      <c r="DW888" s="28"/>
    </row>
    <row r="889" spans="2:127" s="6" customFormat="1">
      <c r="B889" s="24"/>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s="28"/>
      <c r="DK889" s="28"/>
      <c r="DL889" s="28"/>
      <c r="DM889" s="28"/>
      <c r="DN889" s="28"/>
      <c r="DO889" s="28"/>
      <c r="DP889" s="28"/>
      <c r="DQ889" s="28"/>
      <c r="DR889" s="28"/>
      <c r="DS889" s="28"/>
      <c r="DT889" s="28"/>
      <c r="DU889" s="28"/>
      <c r="DV889" s="28"/>
      <c r="DW889" s="28"/>
    </row>
    <row r="890" spans="2:127" s="6" customFormat="1">
      <c r="B890" s="24"/>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s="28"/>
      <c r="DK890" s="28"/>
      <c r="DL890" s="28"/>
      <c r="DM890" s="28"/>
      <c r="DN890" s="28"/>
      <c r="DO890" s="28"/>
      <c r="DP890" s="28"/>
      <c r="DQ890" s="28"/>
      <c r="DR890" s="28"/>
      <c r="DS890" s="28"/>
      <c r="DT890" s="28"/>
      <c r="DU890" s="28"/>
      <c r="DV890" s="28"/>
      <c r="DW890" s="28"/>
    </row>
    <row r="891" spans="2:127" s="6" customFormat="1">
      <c r="B891" s="24"/>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s="28"/>
      <c r="DK891" s="28"/>
      <c r="DL891" s="28"/>
      <c r="DM891" s="28"/>
      <c r="DN891" s="28"/>
      <c r="DO891" s="28"/>
      <c r="DP891" s="28"/>
      <c r="DQ891" s="28"/>
      <c r="DR891" s="28"/>
      <c r="DS891" s="28"/>
      <c r="DT891" s="28"/>
      <c r="DU891" s="28"/>
      <c r="DV891" s="28"/>
      <c r="DW891" s="28"/>
    </row>
    <row r="892" spans="2:127" s="6" customFormat="1">
      <c r="B892" s="24"/>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s="28"/>
      <c r="DK892" s="28"/>
      <c r="DL892" s="28"/>
      <c r="DM892" s="28"/>
      <c r="DN892" s="28"/>
      <c r="DO892" s="28"/>
      <c r="DP892" s="28"/>
      <c r="DQ892" s="28"/>
      <c r="DR892" s="28"/>
      <c r="DS892" s="28"/>
      <c r="DT892" s="28"/>
      <c r="DU892" s="28"/>
      <c r="DV892" s="28"/>
      <c r="DW892" s="28"/>
    </row>
    <row r="893" spans="2:127" s="6" customFormat="1">
      <c r="B893" s="24"/>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s="28"/>
      <c r="DK893" s="28"/>
      <c r="DL893" s="28"/>
      <c r="DM893" s="28"/>
      <c r="DN893" s="28"/>
      <c r="DO893" s="28"/>
      <c r="DP893" s="28"/>
      <c r="DQ893" s="28"/>
      <c r="DR893" s="28"/>
      <c r="DS893" s="28"/>
      <c r="DT893" s="28"/>
      <c r="DU893" s="28"/>
      <c r="DV893" s="28"/>
      <c r="DW893" s="28"/>
    </row>
    <row r="894" spans="2:127" s="6" customFormat="1">
      <c r="B894" s="24"/>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s="28"/>
      <c r="DK894" s="28"/>
      <c r="DL894" s="28"/>
      <c r="DM894" s="28"/>
      <c r="DN894" s="28"/>
      <c r="DO894" s="28"/>
      <c r="DP894" s="28"/>
      <c r="DQ894" s="28"/>
      <c r="DR894" s="28"/>
      <c r="DS894" s="28"/>
      <c r="DT894" s="28"/>
      <c r="DU894" s="28"/>
      <c r="DV894" s="28"/>
      <c r="DW894" s="28"/>
    </row>
    <row r="895" spans="2:127" s="6" customFormat="1">
      <c r="B895" s="24"/>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s="28"/>
      <c r="DK895" s="28"/>
      <c r="DL895" s="28"/>
      <c r="DM895" s="28"/>
      <c r="DN895" s="28"/>
      <c r="DO895" s="28"/>
      <c r="DP895" s="28"/>
      <c r="DQ895" s="28"/>
      <c r="DR895" s="28"/>
      <c r="DS895" s="28"/>
      <c r="DT895" s="28"/>
      <c r="DU895" s="28"/>
      <c r="DV895" s="28"/>
      <c r="DW895" s="28"/>
    </row>
    <row r="896" spans="2:127" s="6" customFormat="1">
      <c r="B896" s="24"/>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s="28"/>
      <c r="DK896" s="28"/>
      <c r="DL896" s="28"/>
      <c r="DM896" s="28"/>
      <c r="DN896" s="28"/>
      <c r="DO896" s="28"/>
      <c r="DP896" s="28"/>
      <c r="DQ896" s="28"/>
      <c r="DR896" s="28"/>
      <c r="DS896" s="28"/>
      <c r="DT896" s="28"/>
      <c r="DU896" s="28"/>
      <c r="DV896" s="28"/>
      <c r="DW896" s="28"/>
    </row>
    <row r="897" spans="2:127" s="6" customFormat="1">
      <c r="B897" s="24"/>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s="28"/>
      <c r="DK897" s="28"/>
      <c r="DL897" s="28"/>
      <c r="DM897" s="28"/>
      <c r="DN897" s="28"/>
      <c r="DO897" s="28"/>
      <c r="DP897" s="28"/>
      <c r="DQ897" s="28"/>
      <c r="DR897" s="28"/>
      <c r="DS897" s="28"/>
      <c r="DT897" s="28"/>
      <c r="DU897" s="28"/>
      <c r="DV897" s="28"/>
      <c r="DW897" s="28"/>
    </row>
    <row r="898" spans="2:127" s="6" customFormat="1">
      <c r="B898" s="24"/>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s="28"/>
      <c r="DK898" s="28"/>
      <c r="DL898" s="28"/>
      <c r="DM898" s="28"/>
      <c r="DN898" s="28"/>
      <c r="DO898" s="28"/>
      <c r="DP898" s="28"/>
      <c r="DQ898" s="28"/>
      <c r="DR898" s="28"/>
      <c r="DS898" s="28"/>
      <c r="DT898" s="28"/>
      <c r="DU898" s="28"/>
      <c r="DV898" s="28"/>
      <c r="DW898" s="28"/>
    </row>
    <row r="899" spans="2:127" s="6" customFormat="1">
      <c r="B899" s="24"/>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s="28"/>
      <c r="DK899" s="28"/>
      <c r="DL899" s="28"/>
      <c r="DM899" s="28"/>
      <c r="DN899" s="28"/>
      <c r="DO899" s="28"/>
      <c r="DP899" s="28"/>
      <c r="DQ899" s="28"/>
      <c r="DR899" s="28"/>
      <c r="DS899" s="28"/>
      <c r="DT899" s="28"/>
      <c r="DU899" s="28"/>
      <c r="DV899" s="28"/>
      <c r="DW899" s="28"/>
    </row>
    <row r="900" spans="2:127" s="6" customFormat="1">
      <c r="B900" s="24"/>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s="28"/>
      <c r="DK900" s="28"/>
      <c r="DL900" s="28"/>
      <c r="DM900" s="28"/>
      <c r="DN900" s="28"/>
      <c r="DO900" s="28"/>
      <c r="DP900" s="28"/>
      <c r="DQ900" s="28"/>
      <c r="DR900" s="28"/>
      <c r="DS900" s="28"/>
      <c r="DT900" s="28"/>
      <c r="DU900" s="28"/>
      <c r="DV900" s="28"/>
      <c r="DW900" s="28"/>
    </row>
    <row r="901" spans="2:127" s="6" customFormat="1">
      <c r="B901" s="24"/>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s="28"/>
      <c r="DK901" s="28"/>
      <c r="DL901" s="28"/>
      <c r="DM901" s="28"/>
      <c r="DN901" s="28"/>
      <c r="DO901" s="28"/>
      <c r="DP901" s="28"/>
      <c r="DQ901" s="28"/>
      <c r="DR901" s="28"/>
      <c r="DS901" s="28"/>
      <c r="DT901" s="28"/>
      <c r="DU901" s="28"/>
      <c r="DV901" s="28"/>
      <c r="DW901" s="28"/>
    </row>
    <row r="902" spans="2:127" s="6" customFormat="1">
      <c r="B902" s="24"/>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s="28"/>
      <c r="DK902" s="28"/>
      <c r="DL902" s="28"/>
      <c r="DM902" s="28"/>
      <c r="DN902" s="28"/>
      <c r="DO902" s="28"/>
      <c r="DP902" s="28"/>
      <c r="DQ902" s="28"/>
      <c r="DR902" s="28"/>
      <c r="DS902" s="28"/>
      <c r="DT902" s="28"/>
      <c r="DU902" s="28"/>
      <c r="DV902" s="28"/>
      <c r="DW902" s="28"/>
    </row>
    <row r="903" spans="2:127" s="6" customFormat="1">
      <c r="B903" s="24"/>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s="28"/>
      <c r="DK903" s="28"/>
      <c r="DL903" s="28"/>
      <c r="DM903" s="28"/>
      <c r="DN903" s="28"/>
      <c r="DO903" s="28"/>
      <c r="DP903" s="28"/>
      <c r="DQ903" s="28"/>
      <c r="DR903" s="28"/>
      <c r="DS903" s="28"/>
      <c r="DT903" s="28"/>
      <c r="DU903" s="28"/>
      <c r="DV903" s="28"/>
      <c r="DW903" s="28"/>
    </row>
    <row r="904" spans="2:127" s="6" customFormat="1">
      <c r="B904" s="24"/>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s="28"/>
      <c r="DK904" s="28"/>
      <c r="DL904" s="28"/>
      <c r="DM904" s="28"/>
      <c r="DN904" s="28"/>
      <c r="DO904" s="28"/>
      <c r="DP904" s="28"/>
      <c r="DQ904" s="28"/>
      <c r="DR904" s="28"/>
      <c r="DS904" s="28"/>
      <c r="DT904" s="28"/>
      <c r="DU904" s="28"/>
      <c r="DV904" s="28"/>
      <c r="DW904" s="28"/>
    </row>
    <row r="905" spans="2:127" s="6" customFormat="1">
      <c r="B905" s="24"/>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s="28"/>
      <c r="DK905" s="28"/>
      <c r="DL905" s="28"/>
      <c r="DM905" s="28"/>
      <c r="DN905" s="28"/>
      <c r="DO905" s="28"/>
      <c r="DP905" s="28"/>
      <c r="DQ905" s="28"/>
      <c r="DR905" s="28"/>
      <c r="DS905" s="28"/>
      <c r="DT905" s="28"/>
      <c r="DU905" s="28"/>
      <c r="DV905" s="28"/>
      <c r="DW905" s="28"/>
    </row>
    <row r="906" spans="2:127" s="6" customFormat="1">
      <c r="B906" s="24"/>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s="28"/>
      <c r="DK906" s="28"/>
      <c r="DL906" s="28"/>
      <c r="DM906" s="28"/>
      <c r="DN906" s="28"/>
      <c r="DO906" s="28"/>
      <c r="DP906" s="28"/>
      <c r="DQ906" s="28"/>
      <c r="DR906" s="28"/>
      <c r="DS906" s="28"/>
      <c r="DT906" s="28"/>
      <c r="DU906" s="28"/>
      <c r="DV906" s="28"/>
      <c r="DW906" s="28"/>
    </row>
    <row r="907" spans="2:127" s="6" customFormat="1">
      <c r="B907" s="24"/>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s="28"/>
      <c r="DK907" s="28"/>
      <c r="DL907" s="28"/>
      <c r="DM907" s="28"/>
      <c r="DN907" s="28"/>
      <c r="DO907" s="28"/>
      <c r="DP907" s="28"/>
      <c r="DQ907" s="28"/>
      <c r="DR907" s="28"/>
      <c r="DS907" s="28"/>
      <c r="DT907" s="28"/>
      <c r="DU907" s="28"/>
      <c r="DV907" s="28"/>
      <c r="DW907" s="28"/>
    </row>
    <row r="908" spans="2:127" s="6" customFormat="1">
      <c r="B908" s="24"/>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s="28"/>
      <c r="DK908" s="28"/>
      <c r="DL908" s="28"/>
      <c r="DM908" s="28"/>
      <c r="DN908" s="28"/>
      <c r="DO908" s="28"/>
      <c r="DP908" s="28"/>
      <c r="DQ908" s="28"/>
      <c r="DR908" s="28"/>
      <c r="DS908" s="28"/>
      <c r="DT908" s="28"/>
      <c r="DU908" s="28"/>
      <c r="DV908" s="28"/>
      <c r="DW908" s="28"/>
    </row>
    <row r="909" spans="2:127" s="6" customFormat="1">
      <c r="B909" s="24"/>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s="28"/>
      <c r="DK909" s="28"/>
      <c r="DL909" s="28"/>
      <c r="DM909" s="28"/>
      <c r="DN909" s="28"/>
      <c r="DO909" s="28"/>
      <c r="DP909" s="28"/>
      <c r="DQ909" s="28"/>
      <c r="DR909" s="28"/>
      <c r="DS909" s="28"/>
      <c r="DT909" s="28"/>
      <c r="DU909" s="28"/>
      <c r="DV909" s="28"/>
      <c r="DW909" s="28"/>
    </row>
    <row r="910" spans="2:127" s="6" customFormat="1">
      <c r="B910" s="24"/>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s="28"/>
      <c r="DK910" s="28"/>
      <c r="DL910" s="28"/>
      <c r="DM910" s="28"/>
      <c r="DN910" s="28"/>
      <c r="DO910" s="28"/>
      <c r="DP910" s="28"/>
      <c r="DQ910" s="28"/>
      <c r="DR910" s="28"/>
      <c r="DS910" s="28"/>
      <c r="DT910" s="28"/>
      <c r="DU910" s="28"/>
      <c r="DV910" s="28"/>
      <c r="DW910" s="28"/>
    </row>
    <row r="911" spans="2:127" s="6" customFormat="1">
      <c r="B911" s="24"/>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s="28"/>
      <c r="DK911" s="28"/>
      <c r="DL911" s="28"/>
      <c r="DM911" s="28"/>
      <c r="DN911" s="28"/>
      <c r="DO911" s="28"/>
      <c r="DP911" s="28"/>
      <c r="DQ911" s="28"/>
      <c r="DR911" s="28"/>
      <c r="DS911" s="28"/>
      <c r="DT911" s="28"/>
      <c r="DU911" s="28"/>
      <c r="DV911" s="28"/>
      <c r="DW911" s="28"/>
    </row>
    <row r="912" spans="2:127" s="6" customFormat="1">
      <c r="B912" s="24"/>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s="28"/>
      <c r="DK912" s="28"/>
      <c r="DL912" s="28"/>
      <c r="DM912" s="28"/>
      <c r="DN912" s="28"/>
      <c r="DO912" s="28"/>
      <c r="DP912" s="28"/>
      <c r="DQ912" s="28"/>
      <c r="DR912" s="28"/>
      <c r="DS912" s="28"/>
      <c r="DT912" s="28"/>
      <c r="DU912" s="28"/>
      <c r="DV912" s="28"/>
      <c r="DW912" s="28"/>
    </row>
    <row r="913" spans="2:127" s="6" customFormat="1">
      <c r="B913" s="24"/>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s="28"/>
      <c r="DK913" s="28"/>
      <c r="DL913" s="28"/>
      <c r="DM913" s="28"/>
      <c r="DN913" s="28"/>
      <c r="DO913" s="28"/>
      <c r="DP913" s="28"/>
      <c r="DQ913" s="28"/>
      <c r="DR913" s="28"/>
      <c r="DS913" s="28"/>
      <c r="DT913" s="28"/>
      <c r="DU913" s="28"/>
      <c r="DV913" s="28"/>
      <c r="DW913" s="28"/>
    </row>
    <row r="914" spans="2:127" s="6" customFormat="1">
      <c r="B914" s="24"/>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s="28"/>
      <c r="DK914" s="28"/>
      <c r="DL914" s="28"/>
      <c r="DM914" s="28"/>
      <c r="DN914" s="28"/>
      <c r="DO914" s="28"/>
      <c r="DP914" s="28"/>
      <c r="DQ914" s="28"/>
      <c r="DR914" s="28"/>
      <c r="DS914" s="28"/>
      <c r="DT914" s="28"/>
      <c r="DU914" s="28"/>
      <c r="DV914" s="28"/>
      <c r="DW914" s="28"/>
    </row>
    <row r="915" spans="2:127" s="6" customFormat="1">
      <c r="B915" s="24"/>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s="28"/>
      <c r="DK915" s="28"/>
      <c r="DL915" s="28"/>
      <c r="DM915" s="28"/>
      <c r="DN915" s="28"/>
      <c r="DO915" s="28"/>
      <c r="DP915" s="28"/>
      <c r="DQ915" s="28"/>
      <c r="DR915" s="28"/>
      <c r="DS915" s="28"/>
      <c r="DT915" s="28"/>
      <c r="DU915" s="28"/>
      <c r="DV915" s="28"/>
      <c r="DW915" s="28"/>
    </row>
    <row r="916" spans="2:127" s="6" customFormat="1">
      <c r="B916" s="24"/>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s="28"/>
      <c r="DK916" s="28"/>
      <c r="DL916" s="28"/>
      <c r="DM916" s="28"/>
      <c r="DN916" s="28"/>
      <c r="DO916" s="28"/>
      <c r="DP916" s="28"/>
      <c r="DQ916" s="28"/>
      <c r="DR916" s="28"/>
      <c r="DS916" s="28"/>
      <c r="DT916" s="28"/>
      <c r="DU916" s="28"/>
      <c r="DV916" s="28"/>
      <c r="DW916" s="28"/>
    </row>
    <row r="917" spans="2:127" s="6" customFormat="1">
      <c r="B917" s="24"/>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s="28"/>
      <c r="DK917" s="28"/>
      <c r="DL917" s="28"/>
      <c r="DM917" s="28"/>
      <c r="DN917" s="28"/>
      <c r="DO917" s="28"/>
      <c r="DP917" s="28"/>
      <c r="DQ917" s="28"/>
      <c r="DR917" s="28"/>
      <c r="DS917" s="28"/>
      <c r="DT917" s="28"/>
      <c r="DU917" s="28"/>
      <c r="DV917" s="28"/>
      <c r="DW917" s="28"/>
    </row>
    <row r="918" spans="2:127" s="6" customFormat="1">
      <c r="B918" s="24"/>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s="28"/>
      <c r="DK918" s="28"/>
      <c r="DL918" s="28"/>
      <c r="DM918" s="28"/>
      <c r="DN918" s="28"/>
      <c r="DO918" s="28"/>
      <c r="DP918" s="28"/>
      <c r="DQ918" s="28"/>
      <c r="DR918" s="28"/>
      <c r="DS918" s="28"/>
      <c r="DT918" s="28"/>
      <c r="DU918" s="28"/>
      <c r="DV918" s="28"/>
      <c r="DW918" s="28"/>
    </row>
    <row r="919" spans="2:127" s="6" customFormat="1">
      <c r="B919" s="24"/>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s="28"/>
      <c r="DK919" s="28"/>
      <c r="DL919" s="28"/>
      <c r="DM919" s="28"/>
      <c r="DN919" s="28"/>
      <c r="DO919" s="28"/>
      <c r="DP919" s="28"/>
      <c r="DQ919" s="28"/>
      <c r="DR919" s="28"/>
      <c r="DS919" s="28"/>
      <c r="DT919" s="28"/>
      <c r="DU919" s="28"/>
      <c r="DV919" s="28"/>
      <c r="DW919" s="28"/>
    </row>
    <row r="920" spans="2:127" s="6" customFormat="1">
      <c r="B920" s="24"/>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s="28"/>
      <c r="DK920" s="28"/>
      <c r="DL920" s="28"/>
      <c r="DM920" s="28"/>
      <c r="DN920" s="28"/>
      <c r="DO920" s="28"/>
      <c r="DP920" s="28"/>
      <c r="DQ920" s="28"/>
      <c r="DR920" s="28"/>
      <c r="DS920" s="28"/>
      <c r="DT920" s="28"/>
      <c r="DU920" s="28"/>
      <c r="DV920" s="28"/>
      <c r="DW920" s="28"/>
    </row>
    <row r="921" spans="2:127" s="6" customFormat="1">
      <c r="B921" s="24"/>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s="28"/>
      <c r="DK921" s="28"/>
      <c r="DL921" s="28"/>
      <c r="DM921" s="28"/>
      <c r="DN921" s="28"/>
      <c r="DO921" s="28"/>
      <c r="DP921" s="28"/>
      <c r="DQ921" s="28"/>
      <c r="DR921" s="28"/>
      <c r="DS921" s="28"/>
      <c r="DT921" s="28"/>
      <c r="DU921" s="28"/>
      <c r="DV921" s="28"/>
      <c r="DW921" s="28"/>
    </row>
    <row r="922" spans="2:127" s="6" customFormat="1">
      <c r="B922" s="24"/>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s="28"/>
      <c r="DK922" s="28"/>
      <c r="DL922" s="28"/>
      <c r="DM922" s="28"/>
      <c r="DN922" s="28"/>
      <c r="DO922" s="28"/>
      <c r="DP922" s="28"/>
      <c r="DQ922" s="28"/>
      <c r="DR922" s="28"/>
      <c r="DS922" s="28"/>
      <c r="DT922" s="28"/>
      <c r="DU922" s="28"/>
      <c r="DV922" s="28"/>
      <c r="DW922" s="28"/>
    </row>
    <row r="923" spans="2:127" s="6" customFormat="1">
      <c r="B923" s="24"/>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s="28"/>
      <c r="DK923" s="28"/>
      <c r="DL923" s="28"/>
      <c r="DM923" s="28"/>
      <c r="DN923" s="28"/>
      <c r="DO923" s="28"/>
      <c r="DP923" s="28"/>
      <c r="DQ923" s="28"/>
      <c r="DR923" s="28"/>
      <c r="DS923" s="28"/>
      <c r="DT923" s="28"/>
      <c r="DU923" s="28"/>
      <c r="DV923" s="28"/>
      <c r="DW923" s="28"/>
    </row>
    <row r="924" spans="2:127" s="6" customFormat="1">
      <c r="B924" s="24"/>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s="28"/>
      <c r="DK924" s="28"/>
      <c r="DL924" s="28"/>
      <c r="DM924" s="28"/>
      <c r="DN924" s="28"/>
      <c r="DO924" s="28"/>
      <c r="DP924" s="28"/>
      <c r="DQ924" s="28"/>
      <c r="DR924" s="28"/>
      <c r="DS924" s="28"/>
      <c r="DT924" s="28"/>
      <c r="DU924" s="28"/>
      <c r="DV924" s="28"/>
      <c r="DW924" s="28"/>
    </row>
    <row r="925" spans="2:127" s="6" customFormat="1">
      <c r="B925" s="24"/>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s="28"/>
      <c r="DK925" s="28"/>
      <c r="DL925" s="28"/>
      <c r="DM925" s="28"/>
      <c r="DN925" s="28"/>
      <c r="DO925" s="28"/>
      <c r="DP925" s="28"/>
      <c r="DQ925" s="28"/>
      <c r="DR925" s="28"/>
      <c r="DS925" s="28"/>
      <c r="DT925" s="28"/>
      <c r="DU925" s="28"/>
      <c r="DV925" s="28"/>
      <c r="DW925" s="28"/>
    </row>
    <row r="926" spans="2:127" s="6" customFormat="1">
      <c r="B926" s="24"/>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s="28"/>
      <c r="DK926" s="28"/>
      <c r="DL926" s="28"/>
      <c r="DM926" s="28"/>
      <c r="DN926" s="28"/>
      <c r="DO926" s="28"/>
      <c r="DP926" s="28"/>
      <c r="DQ926" s="28"/>
      <c r="DR926" s="28"/>
      <c r="DS926" s="28"/>
      <c r="DT926" s="28"/>
      <c r="DU926" s="28"/>
      <c r="DV926" s="28"/>
      <c r="DW926" s="28"/>
    </row>
    <row r="927" spans="2:127" s="6" customFormat="1">
      <c r="B927" s="24"/>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s="28"/>
      <c r="DK927" s="28"/>
      <c r="DL927" s="28"/>
      <c r="DM927" s="28"/>
      <c r="DN927" s="28"/>
      <c r="DO927" s="28"/>
      <c r="DP927" s="28"/>
      <c r="DQ927" s="28"/>
      <c r="DR927" s="28"/>
      <c r="DS927" s="28"/>
      <c r="DT927" s="28"/>
      <c r="DU927" s="28"/>
      <c r="DV927" s="28"/>
      <c r="DW927" s="28"/>
    </row>
    <row r="928" spans="2:127" s="6" customFormat="1">
      <c r="B928" s="24"/>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s="28"/>
      <c r="DK928" s="28"/>
      <c r="DL928" s="28"/>
      <c r="DM928" s="28"/>
      <c r="DN928" s="28"/>
      <c r="DO928" s="28"/>
      <c r="DP928" s="28"/>
      <c r="DQ928" s="28"/>
      <c r="DR928" s="28"/>
      <c r="DS928" s="28"/>
      <c r="DT928" s="28"/>
      <c r="DU928" s="28"/>
      <c r="DV928" s="28"/>
      <c r="DW928" s="28"/>
    </row>
    <row r="929" spans="2:127" s="6" customFormat="1">
      <c r="B929" s="24"/>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s="28"/>
      <c r="DK929" s="28"/>
      <c r="DL929" s="28"/>
      <c r="DM929" s="28"/>
      <c r="DN929" s="28"/>
      <c r="DO929" s="28"/>
      <c r="DP929" s="28"/>
      <c r="DQ929" s="28"/>
      <c r="DR929" s="28"/>
      <c r="DS929" s="28"/>
      <c r="DT929" s="28"/>
      <c r="DU929" s="28"/>
      <c r="DV929" s="28"/>
      <c r="DW929" s="28"/>
    </row>
    <row r="930" spans="2:127" s="6" customFormat="1">
      <c r="B930" s="24"/>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s="28"/>
      <c r="DK930" s="28"/>
      <c r="DL930" s="28"/>
      <c r="DM930" s="28"/>
      <c r="DN930" s="28"/>
      <c r="DO930" s="28"/>
      <c r="DP930" s="28"/>
      <c r="DQ930" s="28"/>
      <c r="DR930" s="28"/>
      <c r="DS930" s="28"/>
      <c r="DT930" s="28"/>
      <c r="DU930" s="28"/>
      <c r="DV930" s="28"/>
      <c r="DW930" s="28"/>
    </row>
    <row r="931" spans="2:127" s="6" customFormat="1">
      <c r="B931" s="24"/>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s="28"/>
      <c r="DK931" s="28"/>
      <c r="DL931" s="28"/>
      <c r="DM931" s="28"/>
      <c r="DN931" s="28"/>
      <c r="DO931" s="28"/>
      <c r="DP931" s="28"/>
      <c r="DQ931" s="28"/>
      <c r="DR931" s="28"/>
      <c r="DS931" s="28"/>
      <c r="DT931" s="28"/>
      <c r="DU931" s="28"/>
      <c r="DV931" s="28"/>
      <c r="DW931" s="28"/>
    </row>
    <row r="932" spans="2:127" s="6" customFormat="1">
      <c r="B932" s="24"/>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s="28"/>
      <c r="DK932" s="28"/>
      <c r="DL932" s="28"/>
      <c r="DM932" s="28"/>
      <c r="DN932" s="28"/>
      <c r="DO932" s="28"/>
      <c r="DP932" s="28"/>
      <c r="DQ932" s="28"/>
      <c r="DR932" s="28"/>
      <c r="DS932" s="28"/>
      <c r="DT932" s="28"/>
      <c r="DU932" s="28"/>
      <c r="DV932" s="28"/>
      <c r="DW932" s="28"/>
    </row>
    <row r="933" spans="2:127" s="6" customFormat="1">
      <c r="B933" s="24"/>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s="28"/>
      <c r="DK933" s="28"/>
      <c r="DL933" s="28"/>
      <c r="DM933" s="28"/>
      <c r="DN933" s="28"/>
      <c r="DO933" s="28"/>
      <c r="DP933" s="28"/>
      <c r="DQ933" s="28"/>
      <c r="DR933" s="28"/>
      <c r="DS933" s="28"/>
      <c r="DT933" s="28"/>
      <c r="DU933" s="28"/>
      <c r="DV933" s="28"/>
      <c r="DW933" s="28"/>
    </row>
    <row r="934" spans="2:127" s="6" customFormat="1">
      <c r="B934" s="24"/>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s="28"/>
      <c r="DK934" s="28"/>
      <c r="DL934" s="28"/>
      <c r="DM934" s="28"/>
      <c r="DN934" s="28"/>
      <c r="DO934" s="28"/>
      <c r="DP934" s="28"/>
      <c r="DQ934" s="28"/>
      <c r="DR934" s="28"/>
      <c r="DS934" s="28"/>
      <c r="DT934" s="28"/>
      <c r="DU934" s="28"/>
      <c r="DV934" s="28"/>
      <c r="DW934" s="28"/>
    </row>
    <row r="935" spans="2:127" s="6" customFormat="1">
      <c r="B935" s="24"/>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s="28"/>
      <c r="DK935" s="28"/>
      <c r="DL935" s="28"/>
      <c r="DM935" s="28"/>
      <c r="DN935" s="28"/>
      <c r="DO935" s="28"/>
      <c r="DP935" s="28"/>
      <c r="DQ935" s="28"/>
      <c r="DR935" s="28"/>
      <c r="DS935" s="28"/>
      <c r="DT935" s="28"/>
      <c r="DU935" s="28"/>
      <c r="DV935" s="28"/>
      <c r="DW935" s="28"/>
    </row>
    <row r="936" spans="2:127" s="6" customFormat="1">
      <c r="B936" s="24"/>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s="28"/>
      <c r="DK936" s="28"/>
      <c r="DL936" s="28"/>
      <c r="DM936" s="28"/>
      <c r="DN936" s="28"/>
      <c r="DO936" s="28"/>
      <c r="DP936" s="28"/>
      <c r="DQ936" s="28"/>
      <c r="DR936" s="28"/>
      <c r="DS936" s="28"/>
      <c r="DT936" s="28"/>
      <c r="DU936" s="28"/>
      <c r="DV936" s="28"/>
      <c r="DW936" s="28"/>
    </row>
    <row r="937" spans="2:127" s="6" customFormat="1">
      <c r="B937" s="24"/>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s="28"/>
      <c r="DK937" s="28"/>
      <c r="DL937" s="28"/>
      <c r="DM937" s="28"/>
      <c r="DN937" s="28"/>
      <c r="DO937" s="28"/>
      <c r="DP937" s="28"/>
      <c r="DQ937" s="28"/>
      <c r="DR937" s="28"/>
      <c r="DS937" s="28"/>
      <c r="DT937" s="28"/>
      <c r="DU937" s="28"/>
      <c r="DV937" s="28"/>
      <c r="DW937" s="28"/>
    </row>
    <row r="938" spans="2:127" s="6" customFormat="1">
      <c r="B938" s="24"/>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s="28"/>
      <c r="DK938" s="28"/>
      <c r="DL938" s="28"/>
      <c r="DM938" s="28"/>
      <c r="DN938" s="28"/>
      <c r="DO938" s="28"/>
      <c r="DP938" s="28"/>
      <c r="DQ938" s="28"/>
      <c r="DR938" s="28"/>
      <c r="DS938" s="28"/>
      <c r="DT938" s="28"/>
      <c r="DU938" s="28"/>
      <c r="DV938" s="28"/>
      <c r="DW938" s="28"/>
    </row>
    <row r="939" spans="2:127" s="6" customFormat="1">
      <c r="B939" s="24"/>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s="28"/>
      <c r="DK939" s="28"/>
      <c r="DL939" s="28"/>
      <c r="DM939" s="28"/>
      <c r="DN939" s="28"/>
      <c r="DO939" s="28"/>
      <c r="DP939" s="28"/>
      <c r="DQ939" s="28"/>
      <c r="DR939" s="28"/>
      <c r="DS939" s="28"/>
      <c r="DT939" s="28"/>
      <c r="DU939" s="28"/>
      <c r="DV939" s="28"/>
      <c r="DW939" s="28"/>
    </row>
    <row r="940" spans="2:127" s="6" customFormat="1">
      <c r="B940" s="24"/>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s="28"/>
      <c r="DK940" s="28"/>
      <c r="DL940" s="28"/>
      <c r="DM940" s="28"/>
      <c r="DN940" s="28"/>
      <c r="DO940" s="28"/>
      <c r="DP940" s="28"/>
      <c r="DQ940" s="28"/>
      <c r="DR940" s="28"/>
      <c r="DS940" s="28"/>
      <c r="DT940" s="28"/>
      <c r="DU940" s="28"/>
      <c r="DV940" s="28"/>
      <c r="DW940" s="28"/>
    </row>
    <row r="941" spans="2:127" s="6" customFormat="1">
      <c r="B941" s="24"/>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s="28"/>
      <c r="DK941" s="28"/>
      <c r="DL941" s="28"/>
      <c r="DM941" s="28"/>
      <c r="DN941" s="28"/>
      <c r="DO941" s="28"/>
      <c r="DP941" s="28"/>
      <c r="DQ941" s="28"/>
      <c r="DR941" s="28"/>
      <c r="DS941" s="28"/>
      <c r="DT941" s="28"/>
      <c r="DU941" s="28"/>
      <c r="DV941" s="28"/>
      <c r="DW941" s="28"/>
    </row>
    <row r="942" spans="2:127" s="6" customFormat="1">
      <c r="B942" s="24"/>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s="28"/>
      <c r="DK942" s="28"/>
      <c r="DL942" s="28"/>
      <c r="DM942" s="28"/>
      <c r="DN942" s="28"/>
      <c r="DO942" s="28"/>
      <c r="DP942" s="28"/>
      <c r="DQ942" s="28"/>
      <c r="DR942" s="28"/>
      <c r="DS942" s="28"/>
      <c r="DT942" s="28"/>
      <c r="DU942" s="28"/>
      <c r="DV942" s="28"/>
      <c r="DW942" s="28"/>
    </row>
    <row r="943" spans="2:127" s="6" customFormat="1">
      <c r="B943" s="24"/>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s="28"/>
      <c r="DK943" s="28"/>
      <c r="DL943" s="28"/>
      <c r="DM943" s="28"/>
      <c r="DN943" s="28"/>
      <c r="DO943" s="28"/>
      <c r="DP943" s="28"/>
      <c r="DQ943" s="28"/>
      <c r="DR943" s="28"/>
      <c r="DS943" s="28"/>
      <c r="DT943" s="28"/>
      <c r="DU943" s="28"/>
      <c r="DV943" s="28"/>
      <c r="DW943" s="28"/>
    </row>
    <row r="944" spans="2:127" s="6" customFormat="1">
      <c r="B944" s="24"/>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s="28"/>
      <c r="DK944" s="28"/>
      <c r="DL944" s="28"/>
      <c r="DM944" s="28"/>
      <c r="DN944" s="28"/>
      <c r="DO944" s="28"/>
      <c r="DP944" s="28"/>
      <c r="DQ944" s="28"/>
      <c r="DR944" s="28"/>
      <c r="DS944" s="28"/>
      <c r="DT944" s="28"/>
      <c r="DU944" s="28"/>
      <c r="DV944" s="28"/>
      <c r="DW944" s="28"/>
    </row>
    <row r="945" spans="2:127" s="6" customFormat="1">
      <c r="B945" s="24"/>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s="28"/>
      <c r="DK945" s="28"/>
      <c r="DL945" s="28"/>
      <c r="DM945" s="28"/>
      <c r="DN945" s="28"/>
      <c r="DO945" s="28"/>
      <c r="DP945" s="28"/>
      <c r="DQ945" s="28"/>
      <c r="DR945" s="28"/>
      <c r="DS945" s="28"/>
      <c r="DT945" s="28"/>
      <c r="DU945" s="28"/>
      <c r="DV945" s="28"/>
      <c r="DW945" s="28"/>
    </row>
    <row r="946" spans="2:127" s="6" customFormat="1">
      <c r="B946" s="24"/>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s="28"/>
      <c r="DK946" s="28"/>
      <c r="DL946" s="28"/>
      <c r="DM946" s="28"/>
      <c r="DN946" s="28"/>
      <c r="DO946" s="28"/>
      <c r="DP946" s="28"/>
      <c r="DQ946" s="28"/>
      <c r="DR946" s="28"/>
      <c r="DS946" s="28"/>
      <c r="DT946" s="28"/>
      <c r="DU946" s="28"/>
      <c r="DV946" s="28"/>
      <c r="DW946" s="28"/>
    </row>
    <row r="947" spans="2:127" s="6" customFormat="1">
      <c r="B947" s="24"/>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s="28"/>
      <c r="DK947" s="28"/>
      <c r="DL947" s="28"/>
      <c r="DM947" s="28"/>
      <c r="DN947" s="28"/>
      <c r="DO947" s="28"/>
      <c r="DP947" s="28"/>
      <c r="DQ947" s="28"/>
      <c r="DR947" s="28"/>
      <c r="DS947" s="28"/>
      <c r="DT947" s="28"/>
      <c r="DU947" s="28"/>
      <c r="DV947" s="28"/>
      <c r="DW947" s="28"/>
    </row>
    <row r="948" spans="2:127" s="6" customFormat="1">
      <c r="B948" s="24"/>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s="28"/>
      <c r="DK948" s="28"/>
      <c r="DL948" s="28"/>
      <c r="DM948" s="28"/>
      <c r="DN948" s="28"/>
      <c r="DO948" s="28"/>
      <c r="DP948" s="28"/>
      <c r="DQ948" s="28"/>
      <c r="DR948" s="28"/>
      <c r="DS948" s="28"/>
      <c r="DT948" s="28"/>
      <c r="DU948" s="28"/>
      <c r="DV948" s="28"/>
      <c r="DW948" s="28"/>
    </row>
    <row r="949" spans="2:127" s="6" customFormat="1">
      <c r="B949" s="24"/>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s="28"/>
      <c r="DK949" s="28"/>
      <c r="DL949" s="28"/>
      <c r="DM949" s="28"/>
      <c r="DN949" s="28"/>
      <c r="DO949" s="28"/>
      <c r="DP949" s="28"/>
      <c r="DQ949" s="28"/>
      <c r="DR949" s="28"/>
      <c r="DS949" s="28"/>
      <c r="DT949" s="28"/>
      <c r="DU949" s="28"/>
      <c r="DV949" s="28"/>
      <c r="DW949" s="28"/>
    </row>
    <row r="950" spans="2:127" s="6" customFormat="1">
      <c r="B950" s="24"/>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s="28"/>
      <c r="DK950" s="28"/>
      <c r="DL950" s="28"/>
      <c r="DM950" s="28"/>
      <c r="DN950" s="28"/>
      <c r="DO950" s="28"/>
      <c r="DP950" s="28"/>
      <c r="DQ950" s="28"/>
      <c r="DR950" s="28"/>
      <c r="DS950" s="28"/>
      <c r="DT950" s="28"/>
      <c r="DU950" s="28"/>
      <c r="DV950" s="28"/>
      <c r="DW950" s="28"/>
    </row>
    <row r="951" spans="2:127" s="6" customFormat="1">
      <c r="B951" s="24"/>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s="28"/>
      <c r="DK951" s="28"/>
      <c r="DL951" s="28"/>
      <c r="DM951" s="28"/>
      <c r="DN951" s="28"/>
      <c r="DO951" s="28"/>
      <c r="DP951" s="28"/>
      <c r="DQ951" s="28"/>
      <c r="DR951" s="28"/>
      <c r="DS951" s="28"/>
      <c r="DT951" s="28"/>
      <c r="DU951" s="28"/>
      <c r="DV951" s="28"/>
      <c r="DW951" s="28"/>
    </row>
    <row r="952" spans="2:127" s="6" customFormat="1">
      <c r="B952" s="24"/>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s="28"/>
      <c r="DK952" s="28"/>
      <c r="DL952" s="28"/>
      <c r="DM952" s="28"/>
      <c r="DN952" s="28"/>
      <c r="DO952" s="28"/>
      <c r="DP952" s="28"/>
      <c r="DQ952" s="28"/>
      <c r="DR952" s="28"/>
      <c r="DS952" s="28"/>
      <c r="DT952" s="28"/>
      <c r="DU952" s="28"/>
      <c r="DV952" s="28"/>
      <c r="DW952" s="28"/>
    </row>
    <row r="953" spans="2:127" s="6" customFormat="1">
      <c r="B953" s="24"/>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s="28"/>
      <c r="DK953" s="28"/>
      <c r="DL953" s="28"/>
      <c r="DM953" s="28"/>
      <c r="DN953" s="28"/>
      <c r="DO953" s="28"/>
      <c r="DP953" s="28"/>
      <c r="DQ953" s="28"/>
      <c r="DR953" s="28"/>
      <c r="DS953" s="28"/>
      <c r="DT953" s="28"/>
      <c r="DU953" s="28"/>
      <c r="DV953" s="28"/>
      <c r="DW953" s="28"/>
    </row>
    <row r="954" spans="2:127" s="6" customFormat="1">
      <c r="B954" s="24"/>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s="28"/>
      <c r="DK954" s="28"/>
      <c r="DL954" s="28"/>
      <c r="DM954" s="28"/>
      <c r="DN954" s="28"/>
      <c r="DO954" s="28"/>
      <c r="DP954" s="28"/>
      <c r="DQ954" s="28"/>
      <c r="DR954" s="28"/>
      <c r="DS954" s="28"/>
      <c r="DT954" s="28"/>
      <c r="DU954" s="28"/>
      <c r="DV954" s="28"/>
      <c r="DW954" s="28"/>
    </row>
    <row r="955" spans="2:127" s="6" customFormat="1">
      <c r="B955" s="24"/>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s="28"/>
      <c r="DK955" s="28"/>
      <c r="DL955" s="28"/>
      <c r="DM955" s="28"/>
      <c r="DN955" s="28"/>
      <c r="DO955" s="28"/>
      <c r="DP955" s="28"/>
      <c r="DQ955" s="28"/>
      <c r="DR955" s="28"/>
      <c r="DS955" s="28"/>
      <c r="DT955" s="28"/>
      <c r="DU955" s="28"/>
      <c r="DV955" s="28"/>
      <c r="DW955" s="28"/>
    </row>
    <row r="956" spans="2:127" s="6" customFormat="1">
      <c r="B956" s="24"/>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s="28"/>
      <c r="DK956" s="28"/>
      <c r="DL956" s="28"/>
      <c r="DM956" s="28"/>
      <c r="DN956" s="28"/>
      <c r="DO956" s="28"/>
      <c r="DP956" s="28"/>
      <c r="DQ956" s="28"/>
      <c r="DR956" s="28"/>
      <c r="DS956" s="28"/>
      <c r="DT956" s="28"/>
      <c r="DU956" s="28"/>
      <c r="DV956" s="28"/>
      <c r="DW956" s="28"/>
    </row>
    <row r="957" spans="2:127" s="6" customFormat="1">
      <c r="B957" s="24"/>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s="28"/>
      <c r="DK957" s="28"/>
      <c r="DL957" s="28"/>
      <c r="DM957" s="28"/>
      <c r="DN957" s="28"/>
      <c r="DO957" s="28"/>
      <c r="DP957" s="28"/>
      <c r="DQ957" s="28"/>
      <c r="DR957" s="28"/>
      <c r="DS957" s="28"/>
      <c r="DT957" s="28"/>
      <c r="DU957" s="28"/>
      <c r="DV957" s="28"/>
      <c r="DW957" s="28"/>
    </row>
    <row r="958" spans="2:127" s="6" customFormat="1">
      <c r="B958" s="24"/>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s="28"/>
      <c r="DK958" s="28"/>
      <c r="DL958" s="28"/>
      <c r="DM958" s="28"/>
      <c r="DN958" s="28"/>
      <c r="DO958" s="28"/>
      <c r="DP958" s="28"/>
      <c r="DQ958" s="28"/>
      <c r="DR958" s="28"/>
      <c r="DS958" s="28"/>
      <c r="DT958" s="28"/>
      <c r="DU958" s="28"/>
      <c r="DV958" s="28"/>
      <c r="DW958" s="28"/>
    </row>
    <row r="959" spans="2:127" s="6" customFormat="1">
      <c r="B959" s="24"/>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s="28"/>
      <c r="DK959" s="28"/>
      <c r="DL959" s="28"/>
      <c r="DM959" s="28"/>
      <c r="DN959" s="28"/>
      <c r="DO959" s="28"/>
      <c r="DP959" s="28"/>
      <c r="DQ959" s="28"/>
      <c r="DR959" s="28"/>
      <c r="DS959" s="28"/>
      <c r="DT959" s="28"/>
      <c r="DU959" s="28"/>
      <c r="DV959" s="28"/>
      <c r="DW959" s="28"/>
    </row>
    <row r="960" spans="2:127" s="6" customFormat="1">
      <c r="B960" s="24"/>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s="28"/>
      <c r="DK960" s="28"/>
      <c r="DL960" s="28"/>
      <c r="DM960" s="28"/>
      <c r="DN960" s="28"/>
      <c r="DO960" s="28"/>
      <c r="DP960" s="28"/>
      <c r="DQ960" s="28"/>
      <c r="DR960" s="28"/>
      <c r="DS960" s="28"/>
      <c r="DT960" s="28"/>
      <c r="DU960" s="28"/>
      <c r="DV960" s="28"/>
      <c r="DW960" s="28"/>
    </row>
    <row r="961" spans="2:127" s="6" customFormat="1">
      <c r="B961" s="24"/>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s="28"/>
      <c r="DK961" s="28"/>
      <c r="DL961" s="28"/>
      <c r="DM961" s="28"/>
      <c r="DN961" s="28"/>
      <c r="DO961" s="28"/>
      <c r="DP961" s="28"/>
      <c r="DQ961" s="28"/>
      <c r="DR961" s="28"/>
      <c r="DS961" s="28"/>
      <c r="DT961" s="28"/>
      <c r="DU961" s="28"/>
      <c r="DV961" s="28"/>
      <c r="DW961" s="28"/>
    </row>
    <row r="962" spans="2:127" s="6" customFormat="1">
      <c r="B962" s="24"/>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s="28"/>
      <c r="DK962" s="28"/>
      <c r="DL962" s="28"/>
      <c r="DM962" s="28"/>
      <c r="DN962" s="28"/>
      <c r="DO962" s="28"/>
      <c r="DP962" s="28"/>
      <c r="DQ962" s="28"/>
      <c r="DR962" s="28"/>
      <c r="DS962" s="28"/>
      <c r="DT962" s="28"/>
      <c r="DU962" s="28"/>
      <c r="DV962" s="28"/>
      <c r="DW962" s="28"/>
    </row>
    <row r="963" spans="2:127" s="6" customFormat="1">
      <c r="B963" s="24"/>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s="28"/>
      <c r="DK963" s="28"/>
      <c r="DL963" s="28"/>
      <c r="DM963" s="28"/>
      <c r="DN963" s="28"/>
      <c r="DO963" s="28"/>
      <c r="DP963" s="28"/>
      <c r="DQ963" s="28"/>
      <c r="DR963" s="28"/>
      <c r="DS963" s="28"/>
      <c r="DT963" s="28"/>
      <c r="DU963" s="28"/>
      <c r="DV963" s="28"/>
      <c r="DW963" s="28"/>
    </row>
    <row r="964" spans="2:127" s="6" customFormat="1">
      <c r="B964" s="24"/>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s="28"/>
      <c r="DK964" s="28"/>
      <c r="DL964" s="28"/>
      <c r="DM964" s="28"/>
      <c r="DN964" s="28"/>
      <c r="DO964" s="28"/>
      <c r="DP964" s="28"/>
      <c r="DQ964" s="28"/>
      <c r="DR964" s="28"/>
      <c r="DS964" s="28"/>
      <c r="DT964" s="28"/>
      <c r="DU964" s="28"/>
      <c r="DV964" s="28"/>
      <c r="DW964" s="28"/>
    </row>
    <row r="965" spans="2:127" s="6" customFormat="1">
      <c r="B965" s="24"/>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s="28"/>
      <c r="DK965" s="28"/>
      <c r="DL965" s="28"/>
      <c r="DM965" s="28"/>
      <c r="DN965" s="28"/>
      <c r="DO965" s="28"/>
      <c r="DP965" s="28"/>
      <c r="DQ965" s="28"/>
      <c r="DR965" s="28"/>
      <c r="DS965" s="28"/>
      <c r="DT965" s="28"/>
      <c r="DU965" s="28"/>
      <c r="DV965" s="28"/>
      <c r="DW965" s="28"/>
    </row>
    <row r="966" spans="2:127" s="6" customFormat="1">
      <c r="B966" s="24"/>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s="28"/>
      <c r="DK966" s="28"/>
      <c r="DL966" s="28"/>
      <c r="DM966" s="28"/>
      <c r="DN966" s="28"/>
      <c r="DO966" s="28"/>
      <c r="DP966" s="28"/>
      <c r="DQ966" s="28"/>
      <c r="DR966" s="28"/>
      <c r="DS966" s="28"/>
      <c r="DT966" s="28"/>
      <c r="DU966" s="28"/>
      <c r="DV966" s="28"/>
      <c r="DW966" s="28"/>
    </row>
    <row r="967" spans="2:127" s="6" customFormat="1">
      <c r="B967" s="24"/>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s="28"/>
      <c r="DK967" s="28"/>
      <c r="DL967" s="28"/>
      <c r="DM967" s="28"/>
      <c r="DN967" s="28"/>
      <c r="DO967" s="28"/>
      <c r="DP967" s="28"/>
      <c r="DQ967" s="28"/>
      <c r="DR967" s="28"/>
      <c r="DS967" s="28"/>
      <c r="DT967" s="28"/>
      <c r="DU967" s="28"/>
      <c r="DV967" s="28"/>
      <c r="DW967" s="28"/>
    </row>
    <row r="968" spans="2:127" s="6" customFormat="1">
      <c r="B968" s="24"/>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s="28"/>
      <c r="DK968" s="28"/>
      <c r="DL968" s="28"/>
      <c r="DM968" s="28"/>
      <c r="DN968" s="28"/>
      <c r="DO968" s="28"/>
      <c r="DP968" s="28"/>
      <c r="DQ968" s="28"/>
      <c r="DR968" s="28"/>
      <c r="DS968" s="28"/>
      <c r="DT968" s="28"/>
      <c r="DU968" s="28"/>
      <c r="DV968" s="28"/>
      <c r="DW968" s="28"/>
    </row>
    <row r="969" spans="2:127" s="6" customFormat="1">
      <c r="B969" s="24"/>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s="28"/>
      <c r="DK969" s="28"/>
      <c r="DL969" s="28"/>
      <c r="DM969" s="28"/>
      <c r="DN969" s="28"/>
      <c r="DO969" s="28"/>
      <c r="DP969" s="28"/>
      <c r="DQ969" s="28"/>
      <c r="DR969" s="28"/>
      <c r="DS969" s="28"/>
      <c r="DT969" s="28"/>
      <c r="DU969" s="28"/>
      <c r="DV969" s="28"/>
      <c r="DW969" s="28"/>
    </row>
    <row r="970" spans="2:127" s="6" customFormat="1">
      <c r="B970" s="24"/>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s="28"/>
      <c r="DK970" s="28"/>
      <c r="DL970" s="28"/>
      <c r="DM970" s="28"/>
      <c r="DN970" s="28"/>
      <c r="DO970" s="28"/>
      <c r="DP970" s="28"/>
      <c r="DQ970" s="28"/>
      <c r="DR970" s="28"/>
      <c r="DS970" s="28"/>
      <c r="DT970" s="28"/>
      <c r="DU970" s="28"/>
      <c r="DV970" s="28"/>
      <c r="DW970" s="28"/>
    </row>
    <row r="971" spans="2:127" s="6" customFormat="1">
      <c r="B971" s="24"/>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s="28"/>
      <c r="DK971" s="28"/>
      <c r="DL971" s="28"/>
      <c r="DM971" s="28"/>
      <c r="DN971" s="28"/>
      <c r="DO971" s="28"/>
      <c r="DP971" s="28"/>
      <c r="DQ971" s="28"/>
      <c r="DR971" s="28"/>
      <c r="DS971" s="28"/>
      <c r="DT971" s="28"/>
      <c r="DU971" s="28"/>
      <c r="DV971" s="28"/>
      <c r="DW971" s="28"/>
    </row>
    <row r="972" spans="2:127" s="6" customFormat="1">
      <c r="B972" s="24"/>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s="28"/>
      <c r="DK972" s="28"/>
      <c r="DL972" s="28"/>
      <c r="DM972" s="28"/>
      <c r="DN972" s="28"/>
      <c r="DO972" s="28"/>
      <c r="DP972" s="28"/>
      <c r="DQ972" s="28"/>
      <c r="DR972" s="28"/>
      <c r="DS972" s="28"/>
      <c r="DT972" s="28"/>
      <c r="DU972" s="28"/>
      <c r="DV972" s="28"/>
      <c r="DW972" s="28"/>
    </row>
    <row r="973" spans="2:127" s="6" customFormat="1">
      <c r="B973" s="24"/>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s="28"/>
      <c r="DK973" s="28"/>
      <c r="DL973" s="28"/>
      <c r="DM973" s="28"/>
      <c r="DN973" s="28"/>
      <c r="DO973" s="28"/>
      <c r="DP973" s="28"/>
      <c r="DQ973" s="28"/>
      <c r="DR973" s="28"/>
      <c r="DS973" s="28"/>
      <c r="DT973" s="28"/>
      <c r="DU973" s="28"/>
      <c r="DV973" s="28"/>
      <c r="DW973" s="28"/>
    </row>
    <row r="974" spans="2:127" s="6" customFormat="1">
      <c r="B974" s="24"/>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s="28"/>
      <c r="DK974" s="28"/>
      <c r="DL974" s="28"/>
      <c r="DM974" s="28"/>
      <c r="DN974" s="28"/>
      <c r="DO974" s="28"/>
      <c r="DP974" s="28"/>
      <c r="DQ974" s="28"/>
      <c r="DR974" s="28"/>
      <c r="DS974" s="28"/>
      <c r="DT974" s="28"/>
      <c r="DU974" s="28"/>
      <c r="DV974" s="28"/>
      <c r="DW974" s="28"/>
    </row>
    <row r="975" spans="2:127" s="6" customFormat="1">
      <c r="B975" s="24"/>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s="28"/>
      <c r="DK975" s="28"/>
      <c r="DL975" s="28"/>
      <c r="DM975" s="28"/>
      <c r="DN975" s="28"/>
      <c r="DO975" s="28"/>
      <c r="DP975" s="28"/>
      <c r="DQ975" s="28"/>
      <c r="DR975" s="28"/>
      <c r="DS975" s="28"/>
      <c r="DT975" s="28"/>
      <c r="DU975" s="28"/>
      <c r="DV975" s="28"/>
      <c r="DW975" s="28"/>
    </row>
    <row r="976" spans="2:127" s="6" customFormat="1">
      <c r="B976" s="24"/>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s="28"/>
      <c r="DK976" s="28"/>
      <c r="DL976" s="28"/>
      <c r="DM976" s="28"/>
      <c r="DN976" s="28"/>
      <c r="DO976" s="28"/>
      <c r="DP976" s="28"/>
      <c r="DQ976" s="28"/>
      <c r="DR976" s="28"/>
      <c r="DS976" s="28"/>
      <c r="DT976" s="28"/>
      <c r="DU976" s="28"/>
      <c r="DV976" s="28"/>
      <c r="DW976" s="28"/>
    </row>
    <row r="977" spans="2:127" s="6" customFormat="1">
      <c r="B977" s="24"/>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s="28"/>
      <c r="DK977" s="28"/>
      <c r="DL977" s="28"/>
      <c r="DM977" s="28"/>
      <c r="DN977" s="28"/>
      <c r="DO977" s="28"/>
      <c r="DP977" s="28"/>
      <c r="DQ977" s="28"/>
      <c r="DR977" s="28"/>
      <c r="DS977" s="28"/>
      <c r="DT977" s="28"/>
      <c r="DU977" s="28"/>
      <c r="DV977" s="28"/>
      <c r="DW977" s="28"/>
    </row>
    <row r="978" spans="2:127" s="6" customFormat="1">
      <c r="B978" s="24"/>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s="28"/>
      <c r="DK978" s="28"/>
      <c r="DL978" s="28"/>
      <c r="DM978" s="28"/>
      <c r="DN978" s="28"/>
      <c r="DO978" s="28"/>
      <c r="DP978" s="28"/>
      <c r="DQ978" s="28"/>
      <c r="DR978" s="28"/>
      <c r="DS978" s="28"/>
      <c r="DT978" s="28"/>
      <c r="DU978" s="28"/>
      <c r="DV978" s="28"/>
      <c r="DW978" s="28"/>
    </row>
    <row r="979" spans="2:127" s="6" customFormat="1">
      <c r="B979" s="24"/>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s="28"/>
      <c r="DK979" s="28"/>
      <c r="DL979" s="28"/>
      <c r="DM979" s="28"/>
      <c r="DN979" s="28"/>
      <c r="DO979" s="28"/>
      <c r="DP979" s="28"/>
      <c r="DQ979" s="28"/>
      <c r="DR979" s="28"/>
      <c r="DS979" s="28"/>
      <c r="DT979" s="28"/>
      <c r="DU979" s="28"/>
      <c r="DV979" s="28"/>
      <c r="DW979" s="28"/>
    </row>
    <row r="980" spans="2:127" s="6" customFormat="1">
      <c r="B980" s="24"/>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s="28"/>
      <c r="DK980" s="28"/>
      <c r="DL980" s="28"/>
      <c r="DM980" s="28"/>
      <c r="DN980" s="28"/>
      <c r="DO980" s="28"/>
      <c r="DP980" s="28"/>
      <c r="DQ980" s="28"/>
      <c r="DR980" s="28"/>
      <c r="DS980" s="28"/>
      <c r="DT980" s="28"/>
      <c r="DU980" s="28"/>
      <c r="DV980" s="28"/>
      <c r="DW980" s="28"/>
    </row>
    <row r="981" spans="2:127" s="6" customFormat="1">
      <c r="B981" s="24"/>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s="28"/>
      <c r="DK981" s="28"/>
      <c r="DL981" s="28"/>
      <c r="DM981" s="28"/>
      <c r="DN981" s="28"/>
      <c r="DO981" s="28"/>
      <c r="DP981" s="28"/>
      <c r="DQ981" s="28"/>
      <c r="DR981" s="28"/>
      <c r="DS981" s="28"/>
      <c r="DT981" s="28"/>
      <c r="DU981" s="28"/>
      <c r="DV981" s="28"/>
      <c r="DW981" s="28"/>
    </row>
    <row r="982" spans="2:127" s="6" customFormat="1">
      <c r="B982" s="24"/>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s="28"/>
      <c r="DK982" s="28"/>
      <c r="DL982" s="28"/>
      <c r="DM982" s="28"/>
      <c r="DN982" s="28"/>
      <c r="DO982" s="28"/>
      <c r="DP982" s="28"/>
      <c r="DQ982" s="28"/>
      <c r="DR982" s="28"/>
      <c r="DS982" s="28"/>
      <c r="DT982" s="28"/>
      <c r="DU982" s="28"/>
      <c r="DV982" s="28"/>
      <c r="DW982" s="28"/>
    </row>
    <row r="983" spans="2:127" s="6" customFormat="1">
      <c r="B983" s="24"/>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s="28"/>
      <c r="DK983" s="28"/>
      <c r="DL983" s="28"/>
      <c r="DM983" s="28"/>
      <c r="DN983" s="28"/>
      <c r="DO983" s="28"/>
      <c r="DP983" s="28"/>
      <c r="DQ983" s="28"/>
      <c r="DR983" s="28"/>
      <c r="DS983" s="28"/>
      <c r="DT983" s="28"/>
      <c r="DU983" s="28"/>
      <c r="DV983" s="28"/>
      <c r="DW983" s="28"/>
    </row>
    <row r="984" spans="2:127" s="6" customFormat="1">
      <c r="B984" s="24"/>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s="28"/>
      <c r="DK984" s="28"/>
      <c r="DL984" s="28"/>
      <c r="DM984" s="28"/>
      <c r="DN984" s="28"/>
      <c r="DO984" s="28"/>
      <c r="DP984" s="28"/>
      <c r="DQ984" s="28"/>
      <c r="DR984" s="28"/>
      <c r="DS984" s="28"/>
      <c r="DT984" s="28"/>
      <c r="DU984" s="28"/>
      <c r="DV984" s="28"/>
      <c r="DW984" s="28"/>
    </row>
    <row r="985" spans="2:127" s="6" customFormat="1">
      <c r="B985" s="24"/>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s="28"/>
      <c r="DK985" s="28"/>
      <c r="DL985" s="28"/>
      <c r="DM985" s="28"/>
      <c r="DN985" s="28"/>
      <c r="DO985" s="28"/>
      <c r="DP985" s="28"/>
      <c r="DQ985" s="28"/>
      <c r="DR985" s="28"/>
      <c r="DS985" s="28"/>
      <c r="DT985" s="28"/>
      <c r="DU985" s="28"/>
      <c r="DV985" s="28"/>
      <c r="DW985" s="28"/>
    </row>
    <row r="986" spans="2:127" s="6" customFormat="1">
      <c r="B986" s="24"/>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s="28"/>
      <c r="DK986" s="28"/>
      <c r="DL986" s="28"/>
      <c r="DM986" s="28"/>
      <c r="DN986" s="28"/>
      <c r="DO986" s="28"/>
      <c r="DP986" s="28"/>
      <c r="DQ986" s="28"/>
      <c r="DR986" s="28"/>
      <c r="DS986" s="28"/>
      <c r="DT986" s="28"/>
      <c r="DU986" s="28"/>
      <c r="DV986" s="28"/>
      <c r="DW986" s="28"/>
    </row>
    <row r="987" spans="2:127" s="6" customFormat="1">
      <c r="B987" s="24"/>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s="28"/>
      <c r="DK987" s="28"/>
      <c r="DL987" s="28"/>
      <c r="DM987" s="28"/>
      <c r="DN987" s="28"/>
      <c r="DO987" s="28"/>
      <c r="DP987" s="28"/>
      <c r="DQ987" s="28"/>
      <c r="DR987" s="28"/>
      <c r="DS987" s="28"/>
      <c r="DT987" s="28"/>
      <c r="DU987" s="28"/>
      <c r="DV987" s="28"/>
      <c r="DW987" s="28"/>
    </row>
    <row r="988" spans="2:127" s="6" customFormat="1">
      <c r="B988" s="24"/>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s="28"/>
      <c r="DK988" s="28"/>
      <c r="DL988" s="28"/>
      <c r="DM988" s="28"/>
      <c r="DN988" s="28"/>
      <c r="DO988" s="28"/>
      <c r="DP988" s="28"/>
      <c r="DQ988" s="28"/>
      <c r="DR988" s="28"/>
      <c r="DS988" s="28"/>
      <c r="DT988" s="28"/>
      <c r="DU988" s="28"/>
      <c r="DV988" s="28"/>
      <c r="DW988" s="28"/>
    </row>
    <row r="989" spans="2:127" s="6" customFormat="1">
      <c r="B989" s="24"/>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s="28"/>
      <c r="DK989" s="28"/>
      <c r="DL989" s="28"/>
      <c r="DM989" s="28"/>
      <c r="DN989" s="28"/>
      <c r="DO989" s="28"/>
      <c r="DP989" s="28"/>
      <c r="DQ989" s="28"/>
      <c r="DR989" s="28"/>
      <c r="DS989" s="28"/>
      <c r="DT989" s="28"/>
      <c r="DU989" s="28"/>
      <c r="DV989" s="28"/>
      <c r="DW989" s="28"/>
    </row>
    <row r="990" spans="2:127" s="6" customFormat="1">
      <c r="B990" s="24"/>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s="28"/>
      <c r="DK990" s="28"/>
      <c r="DL990" s="28"/>
      <c r="DM990" s="28"/>
      <c r="DN990" s="28"/>
      <c r="DO990" s="28"/>
      <c r="DP990" s="28"/>
      <c r="DQ990" s="28"/>
      <c r="DR990" s="28"/>
      <c r="DS990" s="28"/>
      <c r="DT990" s="28"/>
      <c r="DU990" s="28"/>
      <c r="DV990" s="28"/>
      <c r="DW990" s="28"/>
    </row>
    <row r="991" spans="2:127" s="6" customFormat="1">
      <c r="B991" s="24"/>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s="28"/>
      <c r="DK991" s="28"/>
      <c r="DL991" s="28"/>
      <c r="DM991" s="28"/>
      <c r="DN991" s="28"/>
      <c r="DO991" s="28"/>
      <c r="DP991" s="28"/>
      <c r="DQ991" s="28"/>
      <c r="DR991" s="28"/>
      <c r="DS991" s="28"/>
      <c r="DT991" s="28"/>
      <c r="DU991" s="28"/>
      <c r="DV991" s="28"/>
      <c r="DW991" s="28"/>
    </row>
    <row r="992" spans="2:127" s="6" customFormat="1">
      <c r="B992" s="24"/>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s="28"/>
      <c r="DK992" s="28"/>
      <c r="DL992" s="28"/>
      <c r="DM992" s="28"/>
      <c r="DN992" s="28"/>
      <c r="DO992" s="28"/>
      <c r="DP992" s="28"/>
      <c r="DQ992" s="28"/>
      <c r="DR992" s="28"/>
      <c r="DS992" s="28"/>
      <c r="DT992" s="28"/>
      <c r="DU992" s="28"/>
      <c r="DV992" s="28"/>
      <c r="DW992" s="28"/>
    </row>
    <row r="993" spans="2:127" s="6" customFormat="1">
      <c r="B993" s="24"/>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s="28"/>
      <c r="DK993" s="28"/>
      <c r="DL993" s="28"/>
      <c r="DM993" s="28"/>
      <c r="DN993" s="28"/>
      <c r="DO993" s="28"/>
      <c r="DP993" s="28"/>
      <c r="DQ993" s="28"/>
      <c r="DR993" s="28"/>
      <c r="DS993" s="28"/>
      <c r="DT993" s="28"/>
      <c r="DU993" s="28"/>
      <c r="DV993" s="28"/>
      <c r="DW993" s="28"/>
    </row>
    <row r="994" spans="2:127" s="6" customFormat="1">
      <c r="B994" s="24"/>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s="28"/>
      <c r="DK994" s="28"/>
      <c r="DL994" s="28"/>
      <c r="DM994" s="28"/>
      <c r="DN994" s="28"/>
      <c r="DO994" s="28"/>
      <c r="DP994" s="28"/>
      <c r="DQ994" s="28"/>
      <c r="DR994" s="28"/>
      <c r="DS994" s="28"/>
      <c r="DT994" s="28"/>
      <c r="DU994" s="28"/>
      <c r="DV994" s="28"/>
      <c r="DW994" s="28"/>
    </row>
    <row r="995" spans="2:127" s="6" customFormat="1">
      <c r="B995" s="24"/>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s="28"/>
      <c r="DK995" s="28"/>
      <c r="DL995" s="28"/>
      <c r="DM995" s="28"/>
      <c r="DN995" s="28"/>
      <c r="DO995" s="28"/>
      <c r="DP995" s="28"/>
      <c r="DQ995" s="28"/>
      <c r="DR995" s="28"/>
      <c r="DS995" s="28"/>
      <c r="DT995" s="28"/>
      <c r="DU995" s="28"/>
      <c r="DV995" s="28"/>
      <c r="DW995" s="28"/>
    </row>
    <row r="996" spans="2:127" s="6" customFormat="1">
      <c r="B996" s="24"/>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s="28"/>
      <c r="DK996" s="28"/>
      <c r="DL996" s="28"/>
      <c r="DM996" s="28"/>
      <c r="DN996" s="28"/>
      <c r="DO996" s="28"/>
      <c r="DP996" s="28"/>
      <c r="DQ996" s="28"/>
      <c r="DR996" s="28"/>
      <c r="DS996" s="28"/>
      <c r="DT996" s="28"/>
      <c r="DU996" s="28"/>
      <c r="DV996" s="28"/>
      <c r="DW996" s="28"/>
    </row>
    <row r="997" spans="2:127" s="6" customFormat="1">
      <c r="B997" s="24"/>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s="28"/>
      <c r="DK997" s="28"/>
      <c r="DL997" s="28"/>
      <c r="DM997" s="28"/>
      <c r="DN997" s="28"/>
      <c r="DO997" s="28"/>
      <c r="DP997" s="28"/>
      <c r="DQ997" s="28"/>
      <c r="DR997" s="28"/>
      <c r="DS997" s="28"/>
      <c r="DT997" s="28"/>
      <c r="DU997" s="28"/>
      <c r="DV997" s="28"/>
      <c r="DW997" s="28"/>
    </row>
    <row r="998" spans="2:127" s="6" customFormat="1">
      <c r="B998" s="24"/>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s="28"/>
      <c r="DK998" s="28"/>
      <c r="DL998" s="28"/>
      <c r="DM998" s="28"/>
      <c r="DN998" s="28"/>
      <c r="DO998" s="28"/>
      <c r="DP998" s="28"/>
      <c r="DQ998" s="28"/>
      <c r="DR998" s="28"/>
      <c r="DS998" s="28"/>
      <c r="DT998" s="28"/>
      <c r="DU998" s="28"/>
      <c r="DV998" s="28"/>
      <c r="DW998" s="28"/>
    </row>
    <row r="999" spans="2:127" s="6" customFormat="1">
      <c r="B999" s="24"/>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s="28"/>
      <c r="DK999" s="28"/>
      <c r="DL999" s="28"/>
      <c r="DM999" s="28"/>
      <c r="DN999" s="28"/>
      <c r="DO999" s="28"/>
      <c r="DP999" s="28"/>
      <c r="DQ999" s="28"/>
      <c r="DR999" s="28"/>
      <c r="DS999" s="28"/>
      <c r="DT999" s="28"/>
      <c r="DU999" s="28"/>
      <c r="DV999" s="28"/>
      <c r="DW999" s="28"/>
    </row>
    <row r="1000" spans="2:127" s="6" customFormat="1">
      <c r="B1000" s="24"/>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s="28"/>
      <c r="DK1000" s="28"/>
      <c r="DL1000" s="28"/>
      <c r="DM1000" s="28"/>
      <c r="DN1000" s="28"/>
      <c r="DO1000" s="28"/>
      <c r="DP1000" s="28"/>
      <c r="DQ1000" s="28"/>
      <c r="DR1000" s="28"/>
      <c r="DS1000" s="28"/>
      <c r="DT1000" s="28"/>
      <c r="DU1000" s="28"/>
      <c r="DV1000" s="28"/>
      <c r="DW1000" s="28"/>
    </row>
    <row r="1001" spans="2:127" s="6" customFormat="1">
      <c r="B1001" s="24"/>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s="28"/>
      <c r="DK1001" s="28"/>
      <c r="DL1001" s="28"/>
      <c r="DM1001" s="28"/>
      <c r="DN1001" s="28"/>
      <c r="DO1001" s="28"/>
      <c r="DP1001" s="28"/>
      <c r="DQ1001" s="28"/>
      <c r="DR1001" s="28"/>
      <c r="DS1001" s="28"/>
      <c r="DT1001" s="28"/>
      <c r="DU1001" s="28"/>
      <c r="DV1001" s="28"/>
      <c r="DW1001" s="28"/>
    </row>
    <row r="1002" spans="2:127" s="6" customFormat="1">
      <c r="B1002" s="24"/>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s="28"/>
      <c r="DK1002" s="28"/>
      <c r="DL1002" s="28"/>
      <c r="DM1002" s="28"/>
      <c r="DN1002" s="28"/>
      <c r="DO1002" s="28"/>
      <c r="DP1002" s="28"/>
      <c r="DQ1002" s="28"/>
      <c r="DR1002" s="28"/>
      <c r="DS1002" s="28"/>
      <c r="DT1002" s="28"/>
      <c r="DU1002" s="28"/>
      <c r="DV1002" s="28"/>
      <c r="DW1002" s="28"/>
    </row>
    <row r="1003" spans="2:127" s="6" customFormat="1">
      <c r="B1003" s="24"/>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s="28"/>
      <c r="DK1003" s="28"/>
      <c r="DL1003" s="28"/>
      <c r="DM1003" s="28"/>
      <c r="DN1003" s="28"/>
      <c r="DO1003" s="28"/>
      <c r="DP1003" s="28"/>
      <c r="DQ1003" s="28"/>
      <c r="DR1003" s="28"/>
      <c r="DS1003" s="28"/>
      <c r="DT1003" s="28"/>
      <c r="DU1003" s="28"/>
      <c r="DV1003" s="28"/>
      <c r="DW1003" s="28"/>
    </row>
    <row r="1004" spans="2:127" s="6" customFormat="1">
      <c r="B1004" s="24"/>
      <c r="C1004" s="22"/>
      <c r="D1004" s="22"/>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s="28"/>
      <c r="DK1004" s="28"/>
      <c r="DL1004" s="28"/>
      <c r="DM1004" s="28"/>
      <c r="DN1004" s="28"/>
      <c r="DO1004" s="28"/>
      <c r="DP1004" s="28"/>
      <c r="DQ1004" s="28"/>
      <c r="DR1004" s="28"/>
      <c r="DS1004" s="28"/>
      <c r="DT1004" s="28"/>
      <c r="DU1004" s="28"/>
      <c r="DV1004" s="28"/>
      <c r="DW1004" s="28"/>
    </row>
    <row r="1005" spans="2:127" s="6" customFormat="1">
      <c r="B1005" s="24"/>
      <c r="C1005" s="22"/>
      <c r="D1005" s="22"/>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c r="AA1005" s="22"/>
      <c r="AB1005" s="22"/>
      <c r="AC1005" s="22"/>
      <c r="AD1005" s="22"/>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s="28"/>
      <c r="DK1005" s="28"/>
      <c r="DL1005" s="28"/>
      <c r="DM1005" s="28"/>
      <c r="DN1005" s="28"/>
      <c r="DO1005" s="28"/>
      <c r="DP1005" s="28"/>
      <c r="DQ1005" s="28"/>
      <c r="DR1005" s="28"/>
      <c r="DS1005" s="28"/>
      <c r="DT1005" s="28"/>
      <c r="DU1005" s="28"/>
      <c r="DV1005" s="28"/>
      <c r="DW1005" s="28"/>
    </row>
    <row r="1006" spans="2:127" s="6" customFormat="1">
      <c r="B1006" s="24"/>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s="28"/>
      <c r="DK1006" s="28"/>
      <c r="DL1006" s="28"/>
      <c r="DM1006" s="28"/>
      <c r="DN1006" s="28"/>
      <c r="DO1006" s="28"/>
      <c r="DP1006" s="28"/>
      <c r="DQ1006" s="28"/>
      <c r="DR1006" s="28"/>
      <c r="DS1006" s="28"/>
      <c r="DT1006" s="28"/>
      <c r="DU1006" s="28"/>
      <c r="DV1006" s="28"/>
      <c r="DW1006" s="28"/>
    </row>
    <row r="1007" spans="2:127" s="6" customFormat="1">
      <c r="B1007" s="24"/>
      <c r="C1007" s="22"/>
      <c r="D1007" s="22"/>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c r="AA1007" s="22"/>
      <c r="AB1007" s="22"/>
      <c r="AC1007" s="22"/>
      <c r="AD1007" s="22"/>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s="28"/>
      <c r="DK1007" s="28"/>
      <c r="DL1007" s="28"/>
      <c r="DM1007" s="28"/>
      <c r="DN1007" s="28"/>
      <c r="DO1007" s="28"/>
      <c r="DP1007" s="28"/>
      <c r="DQ1007" s="28"/>
      <c r="DR1007" s="28"/>
      <c r="DS1007" s="28"/>
      <c r="DT1007" s="28"/>
      <c r="DU1007" s="28"/>
      <c r="DV1007" s="28"/>
      <c r="DW1007" s="28"/>
    </row>
    <row r="1008" spans="2:127" s="6" customFormat="1">
      <c r="B1008" s="24"/>
      <c r="C1008" s="22"/>
      <c r="D1008" s="22"/>
      <c r="E1008" s="22"/>
      <c r="F1008" s="22"/>
      <c r="G1008" s="22"/>
      <c r="H1008" s="22"/>
      <c r="I1008" s="22"/>
      <c r="J1008" s="22"/>
      <c r="K1008" s="22"/>
      <c r="L1008" s="22"/>
      <c r="M1008" s="22"/>
      <c r="N1008" s="22"/>
      <c r="O1008" s="22"/>
      <c r="P1008" s="22"/>
      <c r="Q1008" s="22"/>
      <c r="R1008" s="22"/>
      <c r="S1008" s="22"/>
      <c r="T1008" s="22"/>
      <c r="U1008" s="22"/>
      <c r="V1008" s="22"/>
      <c r="W1008" s="22"/>
      <c r="X1008" s="22"/>
      <c r="Y1008" s="22"/>
      <c r="Z1008" s="22"/>
      <c r="AA1008" s="22"/>
      <c r="AB1008" s="22"/>
      <c r="AC1008" s="22"/>
      <c r="AD1008" s="22"/>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s="28"/>
      <c r="DK1008" s="28"/>
      <c r="DL1008" s="28"/>
      <c r="DM1008" s="28"/>
      <c r="DN1008" s="28"/>
      <c r="DO1008" s="28"/>
      <c r="DP1008" s="28"/>
      <c r="DQ1008" s="28"/>
      <c r="DR1008" s="28"/>
      <c r="DS1008" s="28"/>
      <c r="DT1008" s="28"/>
      <c r="DU1008" s="28"/>
      <c r="DV1008" s="28"/>
      <c r="DW1008" s="28"/>
    </row>
    <row r="1009" spans="2:127" s="6" customFormat="1">
      <c r="B1009" s="24"/>
      <c r="C1009" s="22"/>
      <c r="D1009" s="22"/>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c r="AA1009" s="22"/>
      <c r="AB1009" s="22"/>
      <c r="AC1009" s="22"/>
      <c r="AD1009" s="22"/>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s="28"/>
      <c r="DK1009" s="28"/>
      <c r="DL1009" s="28"/>
      <c r="DM1009" s="28"/>
      <c r="DN1009" s="28"/>
      <c r="DO1009" s="28"/>
      <c r="DP1009" s="28"/>
      <c r="DQ1009" s="28"/>
      <c r="DR1009" s="28"/>
      <c r="DS1009" s="28"/>
      <c r="DT1009" s="28"/>
      <c r="DU1009" s="28"/>
      <c r="DV1009" s="28"/>
      <c r="DW1009" s="28"/>
    </row>
    <row r="1010" spans="2:127" s="6" customFormat="1">
      <c r="B1010" s="24"/>
      <c r="C1010" s="22"/>
      <c r="D1010" s="22"/>
      <c r="E1010" s="22"/>
      <c r="F1010" s="22"/>
      <c r="G1010" s="22"/>
      <c r="H1010" s="22"/>
      <c r="I1010" s="22"/>
      <c r="J1010" s="22"/>
      <c r="K1010" s="22"/>
      <c r="L1010" s="22"/>
      <c r="M1010" s="22"/>
      <c r="N1010" s="22"/>
      <c r="O1010" s="22"/>
      <c r="P1010" s="22"/>
      <c r="Q1010" s="22"/>
      <c r="R1010" s="22"/>
      <c r="S1010" s="22"/>
      <c r="T1010" s="22"/>
      <c r="U1010" s="22"/>
      <c r="V1010" s="22"/>
      <c r="W1010" s="22"/>
      <c r="X1010" s="22"/>
      <c r="Y1010" s="22"/>
      <c r="Z1010" s="22"/>
      <c r="AA1010" s="22"/>
      <c r="AB1010" s="22"/>
      <c r="AC1010" s="22"/>
      <c r="AD1010" s="22"/>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s="28"/>
      <c r="DK1010" s="28"/>
      <c r="DL1010" s="28"/>
      <c r="DM1010" s="28"/>
      <c r="DN1010" s="28"/>
      <c r="DO1010" s="28"/>
      <c r="DP1010" s="28"/>
      <c r="DQ1010" s="28"/>
      <c r="DR1010" s="28"/>
      <c r="DS1010" s="28"/>
      <c r="DT1010" s="28"/>
      <c r="DU1010" s="28"/>
      <c r="DV1010" s="28"/>
      <c r="DW1010" s="28"/>
    </row>
    <row r="1011" spans="2:127" s="6" customFormat="1">
      <c r="B1011" s="24"/>
      <c r="C1011" s="22"/>
      <c r="D1011" s="22"/>
      <c r="E1011" s="22"/>
      <c r="F1011" s="22"/>
      <c r="G1011" s="22"/>
      <c r="H1011" s="22"/>
      <c r="I1011" s="22"/>
      <c r="J1011" s="22"/>
      <c r="K1011" s="22"/>
      <c r="L1011" s="22"/>
      <c r="M1011" s="22"/>
      <c r="N1011" s="22"/>
      <c r="O1011" s="22"/>
      <c r="P1011" s="22"/>
      <c r="Q1011" s="22"/>
      <c r="R1011" s="22"/>
      <c r="S1011" s="22"/>
      <c r="T1011" s="22"/>
      <c r="U1011" s="22"/>
      <c r="V1011" s="22"/>
      <c r="W1011" s="22"/>
      <c r="X1011" s="22"/>
      <c r="Y1011" s="22"/>
      <c r="Z1011" s="22"/>
      <c r="AA1011" s="22"/>
      <c r="AB1011" s="22"/>
      <c r="AC1011" s="22"/>
      <c r="AD1011" s="22"/>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s="28"/>
      <c r="DK1011" s="28"/>
      <c r="DL1011" s="28"/>
      <c r="DM1011" s="28"/>
      <c r="DN1011" s="28"/>
      <c r="DO1011" s="28"/>
      <c r="DP1011" s="28"/>
      <c r="DQ1011" s="28"/>
      <c r="DR1011" s="28"/>
      <c r="DS1011" s="28"/>
      <c r="DT1011" s="28"/>
      <c r="DU1011" s="28"/>
      <c r="DV1011" s="28"/>
      <c r="DW1011" s="28"/>
    </row>
    <row r="1012" spans="2:127" s="6" customFormat="1">
      <c r="B1012" s="24"/>
      <c r="C1012" s="22"/>
      <c r="D1012" s="22"/>
      <c r="E1012" s="22"/>
      <c r="F1012" s="22"/>
      <c r="G1012" s="22"/>
      <c r="H1012" s="22"/>
      <c r="I1012" s="22"/>
      <c r="J1012" s="22"/>
      <c r="K1012" s="22"/>
      <c r="L1012" s="22"/>
      <c r="M1012" s="22"/>
      <c r="N1012" s="22"/>
      <c r="O1012" s="22"/>
      <c r="P1012" s="22"/>
      <c r="Q1012" s="22"/>
      <c r="R1012" s="22"/>
      <c r="S1012" s="22"/>
      <c r="T1012" s="22"/>
      <c r="U1012" s="22"/>
      <c r="V1012" s="22"/>
      <c r="W1012" s="22"/>
      <c r="X1012" s="22"/>
      <c r="Y1012" s="22"/>
      <c r="Z1012" s="22"/>
      <c r="AA1012" s="22"/>
      <c r="AB1012" s="22"/>
      <c r="AC1012" s="22"/>
      <c r="AD1012" s="2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s="28"/>
      <c r="DK1012" s="28"/>
      <c r="DL1012" s="28"/>
      <c r="DM1012" s="28"/>
      <c r="DN1012" s="28"/>
      <c r="DO1012" s="28"/>
      <c r="DP1012" s="28"/>
      <c r="DQ1012" s="28"/>
      <c r="DR1012" s="28"/>
      <c r="DS1012" s="28"/>
      <c r="DT1012" s="28"/>
      <c r="DU1012" s="28"/>
      <c r="DV1012" s="28"/>
      <c r="DW1012" s="28"/>
    </row>
    <row r="1013" spans="2:127" s="6" customFormat="1">
      <c r="B1013" s="24"/>
      <c r="C1013" s="22"/>
      <c r="D1013" s="22"/>
      <c r="E1013" s="22"/>
      <c r="F1013" s="22"/>
      <c r="G1013" s="22"/>
      <c r="H1013" s="22"/>
      <c r="I1013" s="22"/>
      <c r="J1013" s="22"/>
      <c r="K1013" s="22"/>
      <c r="L1013" s="22"/>
      <c r="M1013" s="22"/>
      <c r="N1013" s="22"/>
      <c r="O1013" s="22"/>
      <c r="P1013" s="22"/>
      <c r="Q1013" s="22"/>
      <c r="R1013" s="22"/>
      <c r="S1013" s="22"/>
      <c r="T1013" s="22"/>
      <c r="U1013" s="22"/>
      <c r="V1013" s="22"/>
      <c r="W1013" s="22"/>
      <c r="X1013" s="22"/>
      <c r="Y1013" s="22"/>
      <c r="Z1013" s="22"/>
      <c r="AA1013" s="22"/>
      <c r="AB1013" s="22"/>
      <c r="AC1013" s="22"/>
      <c r="AD1013" s="22"/>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s="28"/>
      <c r="DK1013" s="28"/>
      <c r="DL1013" s="28"/>
      <c r="DM1013" s="28"/>
      <c r="DN1013" s="28"/>
      <c r="DO1013" s="28"/>
      <c r="DP1013" s="28"/>
      <c r="DQ1013" s="28"/>
      <c r="DR1013" s="28"/>
      <c r="DS1013" s="28"/>
      <c r="DT1013" s="28"/>
      <c r="DU1013" s="28"/>
      <c r="DV1013" s="28"/>
      <c r="DW1013" s="28"/>
    </row>
    <row r="1014" spans="2:127" s="6" customFormat="1">
      <c r="B1014" s="24"/>
      <c r="C1014" s="22"/>
      <c r="D1014" s="22"/>
      <c r="E1014" s="22"/>
      <c r="F1014" s="22"/>
      <c r="G1014" s="22"/>
      <c r="H1014" s="22"/>
      <c r="I1014" s="22"/>
      <c r="J1014" s="22"/>
      <c r="K1014" s="22"/>
      <c r="L1014" s="22"/>
      <c r="M1014" s="22"/>
      <c r="N1014" s="22"/>
      <c r="O1014" s="22"/>
      <c r="P1014" s="22"/>
      <c r="Q1014" s="22"/>
      <c r="R1014" s="22"/>
      <c r="S1014" s="22"/>
      <c r="T1014" s="22"/>
      <c r="U1014" s="22"/>
      <c r="V1014" s="22"/>
      <c r="W1014" s="22"/>
      <c r="X1014" s="22"/>
      <c r="Y1014" s="22"/>
      <c r="Z1014" s="22"/>
      <c r="AA1014" s="22"/>
      <c r="AB1014" s="22"/>
      <c r="AC1014" s="22"/>
      <c r="AD1014" s="22"/>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s="28"/>
      <c r="DK1014" s="28"/>
      <c r="DL1014" s="28"/>
      <c r="DM1014" s="28"/>
      <c r="DN1014" s="28"/>
      <c r="DO1014" s="28"/>
      <c r="DP1014" s="28"/>
      <c r="DQ1014" s="28"/>
      <c r="DR1014" s="28"/>
      <c r="DS1014" s="28"/>
      <c r="DT1014" s="28"/>
      <c r="DU1014" s="28"/>
      <c r="DV1014" s="28"/>
      <c r="DW1014" s="28"/>
    </row>
    <row r="1015" spans="2:127" s="6" customFormat="1">
      <c r="B1015" s="24"/>
      <c r="C1015" s="22"/>
      <c r="D1015" s="22"/>
      <c r="E1015" s="22"/>
      <c r="F1015" s="22"/>
      <c r="G1015" s="22"/>
      <c r="H1015" s="22"/>
      <c r="I1015" s="22"/>
      <c r="J1015" s="22"/>
      <c r="K1015" s="22"/>
      <c r="L1015" s="22"/>
      <c r="M1015" s="22"/>
      <c r="N1015" s="22"/>
      <c r="O1015" s="22"/>
      <c r="P1015" s="22"/>
      <c r="Q1015" s="22"/>
      <c r="R1015" s="22"/>
      <c r="S1015" s="22"/>
      <c r="T1015" s="22"/>
      <c r="U1015" s="22"/>
      <c r="V1015" s="22"/>
      <c r="W1015" s="22"/>
      <c r="X1015" s="22"/>
      <c r="Y1015" s="22"/>
      <c r="Z1015" s="22"/>
      <c r="AA1015" s="22"/>
      <c r="AB1015" s="22"/>
      <c r="AC1015" s="22"/>
      <c r="AD1015" s="22"/>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s="28"/>
      <c r="DK1015" s="28"/>
      <c r="DL1015" s="28"/>
      <c r="DM1015" s="28"/>
      <c r="DN1015" s="28"/>
      <c r="DO1015" s="28"/>
      <c r="DP1015" s="28"/>
      <c r="DQ1015" s="28"/>
      <c r="DR1015" s="28"/>
      <c r="DS1015" s="28"/>
      <c r="DT1015" s="28"/>
      <c r="DU1015" s="28"/>
      <c r="DV1015" s="28"/>
      <c r="DW1015" s="28"/>
    </row>
    <row r="1016" spans="2:127" s="6" customFormat="1">
      <c r="B1016" s="24"/>
      <c r="C1016" s="22"/>
      <c r="D1016" s="22"/>
      <c r="E1016" s="22"/>
      <c r="F1016" s="22"/>
      <c r="G1016" s="22"/>
      <c r="H1016" s="22"/>
      <c r="I1016" s="22"/>
      <c r="J1016" s="22"/>
      <c r="K1016" s="22"/>
      <c r="L1016" s="22"/>
      <c r="M1016" s="22"/>
      <c r="N1016" s="22"/>
      <c r="O1016" s="22"/>
      <c r="P1016" s="22"/>
      <c r="Q1016" s="22"/>
      <c r="R1016" s="22"/>
      <c r="S1016" s="22"/>
      <c r="T1016" s="22"/>
      <c r="U1016" s="22"/>
      <c r="V1016" s="22"/>
      <c r="W1016" s="22"/>
      <c r="X1016" s="22"/>
      <c r="Y1016" s="22"/>
      <c r="Z1016" s="22"/>
      <c r="AA1016" s="22"/>
      <c r="AB1016" s="22"/>
      <c r="AC1016" s="22"/>
      <c r="AD1016" s="22"/>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s="28"/>
      <c r="DK1016" s="28"/>
      <c r="DL1016" s="28"/>
      <c r="DM1016" s="28"/>
      <c r="DN1016" s="28"/>
      <c r="DO1016" s="28"/>
      <c r="DP1016" s="28"/>
      <c r="DQ1016" s="28"/>
      <c r="DR1016" s="28"/>
      <c r="DS1016" s="28"/>
      <c r="DT1016" s="28"/>
      <c r="DU1016" s="28"/>
      <c r="DV1016" s="28"/>
      <c r="DW1016" s="28"/>
    </row>
    <row r="1017" spans="2:127" s="6" customFormat="1">
      <c r="B1017" s="24"/>
      <c r="C1017" s="22"/>
      <c r="D1017" s="22"/>
      <c r="E1017" s="22"/>
      <c r="F1017" s="22"/>
      <c r="G1017" s="22"/>
      <c r="H1017" s="22"/>
      <c r="I1017" s="22"/>
      <c r="J1017" s="22"/>
      <c r="K1017" s="22"/>
      <c r="L1017" s="22"/>
      <c r="M1017" s="22"/>
      <c r="N1017" s="22"/>
      <c r="O1017" s="22"/>
      <c r="P1017" s="22"/>
      <c r="Q1017" s="22"/>
      <c r="R1017" s="22"/>
      <c r="S1017" s="22"/>
      <c r="T1017" s="22"/>
      <c r="U1017" s="22"/>
      <c r="V1017" s="22"/>
      <c r="W1017" s="22"/>
      <c r="X1017" s="22"/>
      <c r="Y1017" s="22"/>
      <c r="Z1017" s="22"/>
      <c r="AA1017" s="22"/>
      <c r="AB1017" s="22"/>
      <c r="AC1017" s="22"/>
      <c r="AD1017" s="22"/>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s="28"/>
      <c r="DK1017" s="28"/>
      <c r="DL1017" s="28"/>
      <c r="DM1017" s="28"/>
      <c r="DN1017" s="28"/>
      <c r="DO1017" s="28"/>
      <c r="DP1017" s="28"/>
      <c r="DQ1017" s="28"/>
      <c r="DR1017" s="28"/>
      <c r="DS1017" s="28"/>
      <c r="DT1017" s="28"/>
      <c r="DU1017" s="28"/>
      <c r="DV1017" s="28"/>
      <c r="DW1017" s="28"/>
    </row>
    <row r="1018" spans="2:127" s="6" customFormat="1">
      <c r="B1018" s="24"/>
      <c r="C1018" s="22"/>
      <c r="D1018" s="22"/>
      <c r="E1018" s="22"/>
      <c r="F1018" s="22"/>
      <c r="G1018" s="22"/>
      <c r="H1018" s="22"/>
      <c r="I1018" s="22"/>
      <c r="J1018" s="22"/>
      <c r="K1018" s="22"/>
      <c r="L1018" s="22"/>
      <c r="M1018" s="22"/>
      <c r="N1018" s="22"/>
      <c r="O1018" s="22"/>
      <c r="P1018" s="22"/>
      <c r="Q1018" s="22"/>
      <c r="R1018" s="22"/>
      <c r="S1018" s="22"/>
      <c r="T1018" s="22"/>
      <c r="U1018" s="22"/>
      <c r="V1018" s="22"/>
      <c r="W1018" s="22"/>
      <c r="X1018" s="22"/>
      <c r="Y1018" s="22"/>
      <c r="Z1018" s="22"/>
      <c r="AA1018" s="22"/>
      <c r="AB1018" s="22"/>
      <c r="AC1018" s="22"/>
      <c r="AD1018" s="22"/>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s="28"/>
      <c r="DK1018" s="28"/>
      <c r="DL1018" s="28"/>
      <c r="DM1018" s="28"/>
      <c r="DN1018" s="28"/>
      <c r="DO1018" s="28"/>
      <c r="DP1018" s="28"/>
      <c r="DQ1018" s="28"/>
      <c r="DR1018" s="28"/>
      <c r="DS1018" s="28"/>
      <c r="DT1018" s="28"/>
      <c r="DU1018" s="28"/>
      <c r="DV1018" s="28"/>
      <c r="DW1018" s="28"/>
    </row>
    <row r="1019" spans="2:127" s="6" customFormat="1">
      <c r="B1019" s="24"/>
      <c r="C1019" s="22"/>
      <c r="D1019" s="22"/>
      <c r="E1019" s="22"/>
      <c r="F1019" s="22"/>
      <c r="G1019" s="22"/>
      <c r="H1019" s="22"/>
      <c r="I1019" s="22"/>
      <c r="J1019" s="22"/>
      <c r="K1019" s="22"/>
      <c r="L1019" s="22"/>
      <c r="M1019" s="22"/>
      <c r="N1019" s="22"/>
      <c r="O1019" s="22"/>
      <c r="P1019" s="22"/>
      <c r="Q1019" s="22"/>
      <c r="R1019" s="22"/>
      <c r="S1019" s="22"/>
      <c r="T1019" s="22"/>
      <c r="U1019" s="22"/>
      <c r="V1019" s="22"/>
      <c r="W1019" s="22"/>
      <c r="X1019" s="22"/>
      <c r="Y1019" s="22"/>
      <c r="Z1019" s="22"/>
      <c r="AA1019" s="22"/>
      <c r="AB1019" s="22"/>
      <c r="AC1019" s="22"/>
      <c r="AD1019" s="22"/>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s="28"/>
      <c r="DK1019" s="28"/>
      <c r="DL1019" s="28"/>
      <c r="DM1019" s="28"/>
      <c r="DN1019" s="28"/>
      <c r="DO1019" s="28"/>
      <c r="DP1019" s="28"/>
      <c r="DQ1019" s="28"/>
      <c r="DR1019" s="28"/>
      <c r="DS1019" s="28"/>
      <c r="DT1019" s="28"/>
      <c r="DU1019" s="28"/>
      <c r="DV1019" s="28"/>
      <c r="DW1019" s="28"/>
    </row>
    <row r="1020" spans="2:127" s="6" customFormat="1">
      <c r="B1020" s="24"/>
      <c r="C1020" s="22"/>
      <c r="D1020" s="22"/>
      <c r="E1020" s="22"/>
      <c r="F1020" s="22"/>
      <c r="G1020" s="22"/>
      <c r="H1020" s="22"/>
      <c r="I1020" s="22"/>
      <c r="J1020" s="22"/>
      <c r="K1020" s="22"/>
      <c r="L1020" s="22"/>
      <c r="M1020" s="22"/>
      <c r="N1020" s="22"/>
      <c r="O1020" s="22"/>
      <c r="P1020" s="22"/>
      <c r="Q1020" s="22"/>
      <c r="R1020" s="22"/>
      <c r="S1020" s="22"/>
      <c r="T1020" s="22"/>
      <c r="U1020" s="22"/>
      <c r="V1020" s="22"/>
      <c r="W1020" s="22"/>
      <c r="X1020" s="22"/>
      <c r="Y1020" s="22"/>
      <c r="Z1020" s="22"/>
      <c r="AA1020" s="22"/>
      <c r="AB1020" s="22"/>
      <c r="AC1020" s="22"/>
      <c r="AD1020" s="22"/>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s="28"/>
      <c r="DK1020" s="28"/>
      <c r="DL1020" s="28"/>
      <c r="DM1020" s="28"/>
      <c r="DN1020" s="28"/>
      <c r="DO1020" s="28"/>
      <c r="DP1020" s="28"/>
      <c r="DQ1020" s="28"/>
      <c r="DR1020" s="28"/>
      <c r="DS1020" s="28"/>
      <c r="DT1020" s="28"/>
      <c r="DU1020" s="28"/>
      <c r="DV1020" s="28"/>
      <c r="DW1020" s="28"/>
    </row>
    <row r="1021" spans="2:127" s="6" customFormat="1">
      <c r="B1021" s="24"/>
      <c r="C1021" s="22"/>
      <c r="D1021" s="22"/>
      <c r="E1021" s="22"/>
      <c r="F1021" s="22"/>
      <c r="G1021" s="22"/>
      <c r="H1021" s="22"/>
      <c r="I1021" s="22"/>
      <c r="J1021" s="22"/>
      <c r="K1021" s="22"/>
      <c r="L1021" s="22"/>
      <c r="M1021" s="22"/>
      <c r="N1021" s="22"/>
      <c r="O1021" s="22"/>
      <c r="P1021" s="22"/>
      <c r="Q1021" s="22"/>
      <c r="R1021" s="22"/>
      <c r="S1021" s="22"/>
      <c r="T1021" s="22"/>
      <c r="U1021" s="22"/>
      <c r="V1021" s="22"/>
      <c r="W1021" s="22"/>
      <c r="X1021" s="22"/>
      <c r="Y1021" s="22"/>
      <c r="Z1021" s="22"/>
      <c r="AA1021" s="22"/>
      <c r="AB1021" s="22"/>
      <c r="AC1021" s="22"/>
      <c r="AD1021" s="22"/>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s="28"/>
      <c r="DK1021" s="28"/>
      <c r="DL1021" s="28"/>
      <c r="DM1021" s="28"/>
      <c r="DN1021" s="28"/>
      <c r="DO1021" s="28"/>
      <c r="DP1021" s="28"/>
      <c r="DQ1021" s="28"/>
      <c r="DR1021" s="28"/>
      <c r="DS1021" s="28"/>
      <c r="DT1021" s="28"/>
      <c r="DU1021" s="28"/>
      <c r="DV1021" s="28"/>
      <c r="DW1021" s="28"/>
    </row>
    <row r="1022" spans="2:127" s="6" customFormat="1">
      <c r="B1022" s="24"/>
      <c r="C1022" s="22"/>
      <c r="D1022" s="22"/>
      <c r="E1022" s="22"/>
      <c r="F1022" s="22"/>
      <c r="G1022" s="22"/>
      <c r="H1022" s="22"/>
      <c r="I1022" s="22"/>
      <c r="J1022" s="22"/>
      <c r="K1022" s="22"/>
      <c r="L1022" s="22"/>
      <c r="M1022" s="22"/>
      <c r="N1022" s="22"/>
      <c r="O1022" s="22"/>
      <c r="P1022" s="22"/>
      <c r="Q1022" s="22"/>
      <c r="R1022" s="22"/>
      <c r="S1022" s="22"/>
      <c r="T1022" s="22"/>
      <c r="U1022" s="22"/>
      <c r="V1022" s="22"/>
      <c r="W1022" s="22"/>
      <c r="X1022" s="22"/>
      <c r="Y1022" s="22"/>
      <c r="Z1022" s="22"/>
      <c r="AA1022" s="22"/>
      <c r="AB1022" s="22"/>
      <c r="AC1022" s="22"/>
      <c r="AD1022" s="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s="28"/>
      <c r="DK1022" s="28"/>
      <c r="DL1022" s="28"/>
      <c r="DM1022" s="28"/>
      <c r="DN1022" s="28"/>
      <c r="DO1022" s="28"/>
      <c r="DP1022" s="28"/>
      <c r="DQ1022" s="28"/>
      <c r="DR1022" s="28"/>
      <c r="DS1022" s="28"/>
      <c r="DT1022" s="28"/>
      <c r="DU1022" s="28"/>
      <c r="DV1022" s="28"/>
      <c r="DW1022" s="28"/>
    </row>
    <row r="1023" spans="2:127" s="6" customFormat="1">
      <c r="B1023" s="24"/>
      <c r="C1023" s="22"/>
      <c r="D1023" s="22"/>
      <c r="E1023" s="22"/>
      <c r="F1023" s="22"/>
      <c r="G1023" s="22"/>
      <c r="H1023" s="22"/>
      <c r="I1023" s="22"/>
      <c r="J1023" s="22"/>
      <c r="K1023" s="22"/>
      <c r="L1023" s="22"/>
      <c r="M1023" s="22"/>
      <c r="N1023" s="22"/>
      <c r="O1023" s="22"/>
      <c r="P1023" s="22"/>
      <c r="Q1023" s="22"/>
      <c r="R1023" s="22"/>
      <c r="S1023" s="22"/>
      <c r="T1023" s="22"/>
      <c r="U1023" s="22"/>
      <c r="V1023" s="22"/>
      <c r="W1023" s="22"/>
      <c r="X1023" s="22"/>
      <c r="Y1023" s="22"/>
      <c r="Z1023" s="22"/>
      <c r="AA1023" s="22"/>
      <c r="AB1023" s="22"/>
      <c r="AC1023" s="22"/>
      <c r="AD1023" s="22"/>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s="28"/>
      <c r="DK1023" s="28"/>
      <c r="DL1023" s="28"/>
      <c r="DM1023" s="28"/>
      <c r="DN1023" s="28"/>
      <c r="DO1023" s="28"/>
      <c r="DP1023" s="28"/>
      <c r="DQ1023" s="28"/>
      <c r="DR1023" s="28"/>
      <c r="DS1023" s="28"/>
      <c r="DT1023" s="28"/>
      <c r="DU1023" s="28"/>
      <c r="DV1023" s="28"/>
      <c r="DW1023" s="28"/>
    </row>
    <row r="1024" spans="2:127" s="6" customFormat="1">
      <c r="B1024" s="24"/>
      <c r="C1024" s="22"/>
      <c r="D1024" s="22"/>
      <c r="E1024" s="22"/>
      <c r="F1024" s="22"/>
      <c r="G1024" s="22"/>
      <c r="H1024" s="22"/>
      <c r="I1024" s="22"/>
      <c r="J1024" s="22"/>
      <c r="K1024" s="22"/>
      <c r="L1024" s="22"/>
      <c r="M1024" s="22"/>
      <c r="N1024" s="22"/>
      <c r="O1024" s="22"/>
      <c r="P1024" s="22"/>
      <c r="Q1024" s="22"/>
      <c r="R1024" s="22"/>
      <c r="S1024" s="22"/>
      <c r="T1024" s="22"/>
      <c r="U1024" s="22"/>
      <c r="V1024" s="22"/>
      <c r="W1024" s="22"/>
      <c r="X1024" s="22"/>
      <c r="Y1024" s="22"/>
      <c r="Z1024" s="22"/>
      <c r="AA1024" s="22"/>
      <c r="AB1024" s="22"/>
      <c r="AC1024" s="22"/>
      <c r="AD1024" s="22"/>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s="28"/>
      <c r="DK1024" s="28"/>
      <c r="DL1024" s="28"/>
      <c r="DM1024" s="28"/>
      <c r="DN1024" s="28"/>
      <c r="DO1024" s="28"/>
      <c r="DP1024" s="28"/>
      <c r="DQ1024" s="28"/>
      <c r="DR1024" s="28"/>
      <c r="DS1024" s="28"/>
      <c r="DT1024" s="28"/>
      <c r="DU1024" s="28"/>
      <c r="DV1024" s="28"/>
      <c r="DW1024" s="28"/>
    </row>
    <row r="1025" spans="2:127" s="6" customFormat="1">
      <c r="B1025" s="24"/>
      <c r="C1025" s="22"/>
      <c r="D1025" s="22"/>
      <c r="E1025" s="22"/>
      <c r="F1025" s="22"/>
      <c r="G1025" s="22"/>
      <c r="H1025" s="22"/>
      <c r="I1025" s="22"/>
      <c r="J1025" s="22"/>
      <c r="K1025" s="22"/>
      <c r="L1025" s="22"/>
      <c r="M1025" s="22"/>
      <c r="N1025" s="22"/>
      <c r="O1025" s="22"/>
      <c r="P1025" s="22"/>
      <c r="Q1025" s="22"/>
      <c r="R1025" s="22"/>
      <c r="S1025" s="22"/>
      <c r="T1025" s="22"/>
      <c r="U1025" s="22"/>
      <c r="V1025" s="22"/>
      <c r="W1025" s="22"/>
      <c r="X1025" s="22"/>
      <c r="Y1025" s="22"/>
      <c r="Z1025" s="22"/>
      <c r="AA1025" s="22"/>
      <c r="AB1025" s="22"/>
      <c r="AC1025" s="22"/>
      <c r="AD1025" s="22"/>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s="28"/>
      <c r="DK1025" s="28"/>
      <c r="DL1025" s="28"/>
      <c r="DM1025" s="28"/>
      <c r="DN1025" s="28"/>
      <c r="DO1025" s="28"/>
      <c r="DP1025" s="28"/>
      <c r="DQ1025" s="28"/>
      <c r="DR1025" s="28"/>
      <c r="DS1025" s="28"/>
      <c r="DT1025" s="28"/>
      <c r="DU1025" s="28"/>
      <c r="DV1025" s="28"/>
      <c r="DW1025" s="28"/>
    </row>
    <row r="1026" spans="2:127" s="6" customFormat="1">
      <c r="B1026" s="24"/>
      <c r="C1026" s="22"/>
      <c r="D1026" s="22"/>
      <c r="E1026" s="22"/>
      <c r="F1026" s="22"/>
      <c r="G1026" s="22"/>
      <c r="H1026" s="22"/>
      <c r="I1026" s="22"/>
      <c r="J1026" s="22"/>
      <c r="K1026" s="22"/>
      <c r="L1026" s="22"/>
      <c r="M1026" s="22"/>
      <c r="N1026" s="22"/>
      <c r="O1026" s="22"/>
      <c r="P1026" s="22"/>
      <c r="Q1026" s="22"/>
      <c r="R1026" s="22"/>
      <c r="S1026" s="22"/>
      <c r="T1026" s="22"/>
      <c r="U1026" s="22"/>
      <c r="V1026" s="22"/>
      <c r="W1026" s="22"/>
      <c r="X1026" s="22"/>
      <c r="Y1026" s="22"/>
      <c r="Z1026" s="22"/>
      <c r="AA1026" s="22"/>
      <c r="AB1026" s="22"/>
      <c r="AC1026" s="22"/>
      <c r="AD1026" s="22"/>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s="28"/>
      <c r="DK1026" s="28"/>
      <c r="DL1026" s="28"/>
      <c r="DM1026" s="28"/>
      <c r="DN1026" s="28"/>
      <c r="DO1026" s="28"/>
      <c r="DP1026" s="28"/>
      <c r="DQ1026" s="28"/>
      <c r="DR1026" s="28"/>
      <c r="DS1026" s="28"/>
      <c r="DT1026" s="28"/>
      <c r="DU1026" s="28"/>
      <c r="DV1026" s="28"/>
      <c r="DW1026" s="28"/>
    </row>
    <row r="1027" spans="2:127" s="6" customFormat="1">
      <c r="B1027" s="24"/>
      <c r="C1027" s="22"/>
      <c r="D1027" s="22"/>
      <c r="E1027" s="22"/>
      <c r="F1027" s="22"/>
      <c r="G1027" s="22"/>
      <c r="H1027" s="22"/>
      <c r="I1027" s="22"/>
      <c r="J1027" s="22"/>
      <c r="K1027" s="22"/>
      <c r="L1027" s="22"/>
      <c r="M1027" s="22"/>
      <c r="N1027" s="22"/>
      <c r="O1027" s="22"/>
      <c r="P1027" s="22"/>
      <c r="Q1027" s="22"/>
      <c r="R1027" s="22"/>
      <c r="S1027" s="22"/>
      <c r="T1027" s="22"/>
      <c r="U1027" s="22"/>
      <c r="V1027" s="22"/>
      <c r="W1027" s="22"/>
      <c r="X1027" s="22"/>
      <c r="Y1027" s="22"/>
      <c r="Z1027" s="22"/>
      <c r="AA1027" s="22"/>
      <c r="AB1027" s="22"/>
      <c r="AC1027" s="22"/>
      <c r="AD1027" s="22"/>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s="28"/>
      <c r="DK1027" s="28"/>
      <c r="DL1027" s="28"/>
      <c r="DM1027" s="28"/>
      <c r="DN1027" s="28"/>
      <c r="DO1027" s="28"/>
      <c r="DP1027" s="28"/>
      <c r="DQ1027" s="28"/>
      <c r="DR1027" s="28"/>
      <c r="DS1027" s="28"/>
      <c r="DT1027" s="28"/>
      <c r="DU1027" s="28"/>
      <c r="DV1027" s="28"/>
      <c r="DW1027" s="28"/>
    </row>
    <row r="1028" spans="2:127" s="6" customFormat="1">
      <c r="B1028" s="24"/>
      <c r="C1028" s="22"/>
      <c r="D1028" s="22"/>
      <c r="E1028" s="22"/>
      <c r="F1028" s="22"/>
      <c r="G1028" s="22"/>
      <c r="H1028" s="22"/>
      <c r="I1028" s="22"/>
      <c r="J1028" s="22"/>
      <c r="K1028" s="22"/>
      <c r="L1028" s="22"/>
      <c r="M1028" s="22"/>
      <c r="N1028" s="22"/>
      <c r="O1028" s="22"/>
      <c r="P1028" s="22"/>
      <c r="Q1028" s="22"/>
      <c r="R1028" s="22"/>
      <c r="S1028" s="22"/>
      <c r="T1028" s="22"/>
      <c r="U1028" s="22"/>
      <c r="V1028" s="22"/>
      <c r="W1028" s="22"/>
      <c r="X1028" s="22"/>
      <c r="Y1028" s="22"/>
      <c r="Z1028" s="22"/>
      <c r="AA1028" s="22"/>
      <c r="AB1028" s="22"/>
      <c r="AC1028" s="22"/>
      <c r="AD1028" s="22"/>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s="28"/>
      <c r="DK1028" s="28"/>
      <c r="DL1028" s="28"/>
      <c r="DM1028" s="28"/>
      <c r="DN1028" s="28"/>
      <c r="DO1028" s="28"/>
      <c r="DP1028" s="28"/>
      <c r="DQ1028" s="28"/>
      <c r="DR1028" s="28"/>
      <c r="DS1028" s="28"/>
      <c r="DT1028" s="28"/>
      <c r="DU1028" s="28"/>
      <c r="DV1028" s="28"/>
      <c r="DW1028" s="28"/>
    </row>
    <row r="1029" spans="2:127" s="6" customFormat="1">
      <c r="B1029" s="24"/>
      <c r="C1029" s="22"/>
      <c r="D1029" s="22"/>
      <c r="E1029" s="22"/>
      <c r="F1029" s="22"/>
      <c r="G1029" s="22"/>
      <c r="H1029" s="22"/>
      <c r="I1029" s="22"/>
      <c r="J1029" s="22"/>
      <c r="K1029" s="22"/>
      <c r="L1029" s="22"/>
      <c r="M1029" s="22"/>
      <c r="N1029" s="22"/>
      <c r="O1029" s="22"/>
      <c r="P1029" s="22"/>
      <c r="Q1029" s="22"/>
      <c r="R1029" s="22"/>
      <c r="S1029" s="22"/>
      <c r="T1029" s="22"/>
      <c r="U1029" s="22"/>
      <c r="V1029" s="22"/>
      <c r="W1029" s="22"/>
      <c r="X1029" s="22"/>
      <c r="Y1029" s="22"/>
      <c r="Z1029" s="22"/>
      <c r="AA1029" s="22"/>
      <c r="AB1029" s="22"/>
      <c r="AC1029" s="22"/>
      <c r="AD1029" s="22"/>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s="28"/>
      <c r="DK1029" s="28"/>
      <c r="DL1029" s="28"/>
      <c r="DM1029" s="28"/>
      <c r="DN1029" s="28"/>
      <c r="DO1029" s="28"/>
      <c r="DP1029" s="28"/>
      <c r="DQ1029" s="28"/>
      <c r="DR1029" s="28"/>
      <c r="DS1029" s="28"/>
      <c r="DT1029" s="28"/>
      <c r="DU1029" s="28"/>
      <c r="DV1029" s="28"/>
      <c r="DW1029" s="28"/>
    </row>
    <row r="1030" spans="2:127" s="6" customFormat="1">
      <c r="B1030" s="24"/>
      <c r="C1030" s="22"/>
      <c r="D1030" s="22"/>
      <c r="E1030" s="22"/>
      <c r="F1030" s="22"/>
      <c r="G1030" s="22"/>
      <c r="H1030" s="22"/>
      <c r="I1030" s="22"/>
      <c r="J1030" s="22"/>
      <c r="K1030" s="22"/>
      <c r="L1030" s="22"/>
      <c r="M1030" s="22"/>
      <c r="N1030" s="22"/>
      <c r="O1030" s="22"/>
      <c r="P1030" s="22"/>
      <c r="Q1030" s="22"/>
      <c r="R1030" s="22"/>
      <c r="S1030" s="22"/>
      <c r="T1030" s="22"/>
      <c r="U1030" s="22"/>
      <c r="V1030" s="22"/>
      <c r="W1030" s="22"/>
      <c r="X1030" s="22"/>
      <c r="Y1030" s="22"/>
      <c r="Z1030" s="22"/>
      <c r="AA1030" s="22"/>
      <c r="AB1030" s="22"/>
      <c r="AC1030" s="22"/>
      <c r="AD1030" s="22"/>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s="28"/>
      <c r="DK1030" s="28"/>
      <c r="DL1030" s="28"/>
      <c r="DM1030" s="28"/>
      <c r="DN1030" s="28"/>
      <c r="DO1030" s="28"/>
      <c r="DP1030" s="28"/>
      <c r="DQ1030" s="28"/>
      <c r="DR1030" s="28"/>
      <c r="DS1030" s="28"/>
      <c r="DT1030" s="28"/>
      <c r="DU1030" s="28"/>
      <c r="DV1030" s="28"/>
      <c r="DW1030" s="28"/>
    </row>
    <row r="1031" spans="2:127" s="6" customFormat="1">
      <c r="B1031" s="24"/>
      <c r="C1031" s="22"/>
      <c r="D1031" s="22"/>
      <c r="E1031" s="22"/>
      <c r="F1031" s="22"/>
      <c r="G1031" s="22"/>
      <c r="H1031" s="22"/>
      <c r="I1031" s="22"/>
      <c r="J1031" s="22"/>
      <c r="K1031" s="22"/>
      <c r="L1031" s="22"/>
      <c r="M1031" s="22"/>
      <c r="N1031" s="22"/>
      <c r="O1031" s="22"/>
      <c r="P1031" s="22"/>
      <c r="Q1031" s="22"/>
      <c r="R1031" s="22"/>
      <c r="S1031" s="22"/>
      <c r="T1031" s="22"/>
      <c r="U1031" s="22"/>
      <c r="V1031" s="22"/>
      <c r="W1031" s="22"/>
      <c r="X1031" s="22"/>
      <c r="Y1031" s="22"/>
      <c r="Z1031" s="22"/>
      <c r="AA1031" s="22"/>
      <c r="AB1031" s="22"/>
      <c r="AC1031" s="22"/>
      <c r="AD1031" s="22"/>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s="28"/>
      <c r="DK1031" s="28"/>
      <c r="DL1031" s="28"/>
      <c r="DM1031" s="28"/>
      <c r="DN1031" s="28"/>
      <c r="DO1031" s="28"/>
      <c r="DP1031" s="28"/>
      <c r="DQ1031" s="28"/>
      <c r="DR1031" s="28"/>
      <c r="DS1031" s="28"/>
      <c r="DT1031" s="28"/>
      <c r="DU1031" s="28"/>
      <c r="DV1031" s="28"/>
      <c r="DW1031" s="28"/>
    </row>
    <row r="1032" spans="2:127" s="6" customFormat="1">
      <c r="B1032" s="24"/>
      <c r="C1032" s="22"/>
      <c r="D1032" s="22"/>
      <c r="E1032" s="22"/>
      <c r="F1032" s="22"/>
      <c r="G1032" s="22"/>
      <c r="H1032" s="22"/>
      <c r="I1032" s="22"/>
      <c r="J1032" s="22"/>
      <c r="K1032" s="22"/>
      <c r="L1032" s="22"/>
      <c r="M1032" s="22"/>
      <c r="N1032" s="22"/>
      <c r="O1032" s="22"/>
      <c r="P1032" s="22"/>
      <c r="Q1032" s="22"/>
      <c r="R1032" s="22"/>
      <c r="S1032" s="22"/>
      <c r="T1032" s="22"/>
      <c r="U1032" s="22"/>
      <c r="V1032" s="22"/>
      <c r="W1032" s="22"/>
      <c r="X1032" s="22"/>
      <c r="Y1032" s="22"/>
      <c r="Z1032" s="22"/>
      <c r="AA1032" s="22"/>
      <c r="AB1032" s="22"/>
      <c r="AC1032" s="22"/>
      <c r="AD1032" s="2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s="28"/>
      <c r="DK1032" s="28"/>
      <c r="DL1032" s="28"/>
      <c r="DM1032" s="28"/>
      <c r="DN1032" s="28"/>
      <c r="DO1032" s="28"/>
      <c r="DP1032" s="28"/>
      <c r="DQ1032" s="28"/>
      <c r="DR1032" s="28"/>
      <c r="DS1032" s="28"/>
      <c r="DT1032" s="28"/>
      <c r="DU1032" s="28"/>
      <c r="DV1032" s="28"/>
      <c r="DW1032" s="28"/>
    </row>
    <row r="1033" spans="2:127" s="6" customFormat="1">
      <c r="B1033" s="24"/>
      <c r="C1033" s="22"/>
      <c r="D1033" s="22"/>
      <c r="E1033" s="22"/>
      <c r="F1033" s="22"/>
      <c r="G1033" s="22"/>
      <c r="H1033" s="22"/>
      <c r="I1033" s="22"/>
      <c r="J1033" s="22"/>
      <c r="K1033" s="22"/>
      <c r="L1033" s="22"/>
      <c r="M1033" s="22"/>
      <c r="N1033" s="22"/>
      <c r="O1033" s="22"/>
      <c r="P1033" s="22"/>
      <c r="Q1033" s="22"/>
      <c r="R1033" s="22"/>
      <c r="S1033" s="22"/>
      <c r="T1033" s="22"/>
      <c r="U1033" s="22"/>
      <c r="V1033" s="22"/>
      <c r="W1033" s="22"/>
      <c r="X1033" s="22"/>
      <c r="Y1033" s="22"/>
      <c r="Z1033" s="22"/>
      <c r="AA1033" s="22"/>
      <c r="AB1033" s="22"/>
      <c r="AC1033" s="22"/>
      <c r="AD1033" s="22"/>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s="28"/>
      <c r="DK1033" s="28"/>
      <c r="DL1033" s="28"/>
      <c r="DM1033" s="28"/>
      <c r="DN1033" s="28"/>
      <c r="DO1033" s="28"/>
      <c r="DP1033" s="28"/>
      <c r="DQ1033" s="28"/>
      <c r="DR1033" s="28"/>
      <c r="DS1033" s="28"/>
      <c r="DT1033" s="28"/>
      <c r="DU1033" s="28"/>
      <c r="DV1033" s="28"/>
      <c r="DW1033" s="28"/>
    </row>
    <row r="1034" spans="2:127" s="6" customFormat="1">
      <c r="B1034" s="24"/>
      <c r="C1034" s="22"/>
      <c r="D1034" s="22"/>
      <c r="E1034" s="22"/>
      <c r="F1034" s="22"/>
      <c r="G1034" s="22"/>
      <c r="H1034" s="22"/>
      <c r="I1034" s="22"/>
      <c r="J1034" s="22"/>
      <c r="K1034" s="22"/>
      <c r="L1034" s="22"/>
      <c r="M1034" s="22"/>
      <c r="N1034" s="22"/>
      <c r="O1034" s="22"/>
      <c r="P1034" s="22"/>
      <c r="Q1034" s="22"/>
      <c r="R1034" s="22"/>
      <c r="S1034" s="22"/>
      <c r="T1034" s="22"/>
      <c r="U1034" s="22"/>
      <c r="V1034" s="22"/>
      <c r="W1034" s="22"/>
      <c r="X1034" s="22"/>
      <c r="Y1034" s="22"/>
      <c r="Z1034" s="22"/>
      <c r="AA1034" s="22"/>
      <c r="AB1034" s="22"/>
      <c r="AC1034" s="22"/>
      <c r="AD1034" s="22"/>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s="28"/>
      <c r="DK1034" s="28"/>
      <c r="DL1034" s="28"/>
      <c r="DM1034" s="28"/>
      <c r="DN1034" s="28"/>
      <c r="DO1034" s="28"/>
      <c r="DP1034" s="28"/>
      <c r="DQ1034" s="28"/>
      <c r="DR1034" s="28"/>
      <c r="DS1034" s="28"/>
      <c r="DT1034" s="28"/>
      <c r="DU1034" s="28"/>
      <c r="DV1034" s="28"/>
      <c r="DW1034" s="28"/>
    </row>
    <row r="1035" spans="2:127" s="6" customFormat="1">
      <c r="B1035" s="24"/>
      <c r="C1035" s="22"/>
      <c r="D1035" s="22"/>
      <c r="E1035" s="22"/>
      <c r="F1035" s="22"/>
      <c r="G1035" s="22"/>
      <c r="H1035" s="22"/>
      <c r="I1035" s="22"/>
      <c r="J1035" s="22"/>
      <c r="K1035" s="22"/>
      <c r="L1035" s="22"/>
      <c r="M1035" s="22"/>
      <c r="N1035" s="22"/>
      <c r="O1035" s="22"/>
      <c r="P1035" s="22"/>
      <c r="Q1035" s="22"/>
      <c r="R1035" s="22"/>
      <c r="S1035" s="22"/>
      <c r="T1035" s="22"/>
      <c r="U1035" s="22"/>
      <c r="V1035" s="22"/>
      <c r="W1035" s="22"/>
      <c r="X1035" s="22"/>
      <c r="Y1035" s="22"/>
      <c r="Z1035" s="22"/>
      <c r="AA1035" s="22"/>
      <c r="AB1035" s="22"/>
      <c r="AC1035" s="22"/>
      <c r="AD1035" s="22"/>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s="28"/>
      <c r="DK1035" s="28"/>
      <c r="DL1035" s="28"/>
      <c r="DM1035" s="28"/>
      <c r="DN1035" s="28"/>
      <c r="DO1035" s="28"/>
      <c r="DP1035" s="28"/>
      <c r="DQ1035" s="28"/>
      <c r="DR1035" s="28"/>
      <c r="DS1035" s="28"/>
      <c r="DT1035" s="28"/>
      <c r="DU1035" s="28"/>
      <c r="DV1035" s="28"/>
      <c r="DW1035" s="28"/>
    </row>
    <row r="1036" spans="2:127" s="6" customFormat="1">
      <c r="B1036" s="24"/>
      <c r="C1036" s="22"/>
      <c r="D1036" s="22"/>
      <c r="E1036" s="22"/>
      <c r="F1036" s="22"/>
      <c r="G1036" s="22"/>
      <c r="H1036" s="22"/>
      <c r="I1036" s="22"/>
      <c r="J1036" s="22"/>
      <c r="K1036" s="22"/>
      <c r="L1036" s="22"/>
      <c r="M1036" s="22"/>
      <c r="N1036" s="22"/>
      <c r="O1036" s="22"/>
      <c r="P1036" s="22"/>
      <c r="Q1036" s="22"/>
      <c r="R1036" s="22"/>
      <c r="S1036" s="22"/>
      <c r="T1036" s="22"/>
      <c r="U1036" s="22"/>
      <c r="V1036" s="22"/>
      <c r="W1036" s="22"/>
      <c r="X1036" s="22"/>
      <c r="Y1036" s="22"/>
      <c r="Z1036" s="22"/>
      <c r="AA1036" s="22"/>
      <c r="AB1036" s="22"/>
      <c r="AC1036" s="22"/>
      <c r="AD1036" s="22"/>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s="28"/>
      <c r="DK1036" s="28"/>
      <c r="DL1036" s="28"/>
      <c r="DM1036" s="28"/>
      <c r="DN1036" s="28"/>
      <c r="DO1036" s="28"/>
      <c r="DP1036" s="28"/>
      <c r="DQ1036" s="28"/>
      <c r="DR1036" s="28"/>
      <c r="DS1036" s="28"/>
      <c r="DT1036" s="28"/>
      <c r="DU1036" s="28"/>
      <c r="DV1036" s="28"/>
      <c r="DW1036" s="28"/>
    </row>
    <row r="1037" spans="2:127" s="6" customFormat="1">
      <c r="B1037" s="24"/>
      <c r="C1037" s="22"/>
      <c r="D1037" s="22"/>
      <c r="E1037" s="22"/>
      <c r="F1037" s="22"/>
      <c r="G1037" s="22"/>
      <c r="H1037" s="22"/>
      <c r="I1037" s="22"/>
      <c r="J1037" s="22"/>
      <c r="K1037" s="22"/>
      <c r="L1037" s="22"/>
      <c r="M1037" s="22"/>
      <c r="N1037" s="22"/>
      <c r="O1037" s="22"/>
      <c r="P1037" s="22"/>
      <c r="Q1037" s="22"/>
      <c r="R1037" s="22"/>
      <c r="S1037" s="22"/>
      <c r="T1037" s="22"/>
      <c r="U1037" s="22"/>
      <c r="V1037" s="22"/>
      <c r="W1037" s="22"/>
      <c r="X1037" s="22"/>
      <c r="Y1037" s="22"/>
      <c r="Z1037" s="22"/>
      <c r="AA1037" s="22"/>
      <c r="AB1037" s="22"/>
      <c r="AC1037" s="22"/>
      <c r="AD1037" s="22"/>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s="28"/>
      <c r="DK1037" s="28"/>
      <c r="DL1037" s="28"/>
      <c r="DM1037" s="28"/>
      <c r="DN1037" s="28"/>
      <c r="DO1037" s="28"/>
      <c r="DP1037" s="28"/>
      <c r="DQ1037" s="28"/>
      <c r="DR1037" s="28"/>
      <c r="DS1037" s="28"/>
      <c r="DT1037" s="28"/>
      <c r="DU1037" s="28"/>
      <c r="DV1037" s="28"/>
      <c r="DW1037" s="28"/>
    </row>
    <row r="1038" spans="2:127" s="6" customFormat="1">
      <c r="B1038" s="24"/>
      <c r="C1038" s="22"/>
      <c r="D1038" s="22"/>
      <c r="E1038" s="22"/>
      <c r="F1038" s="22"/>
      <c r="G1038" s="22"/>
      <c r="H1038" s="22"/>
      <c r="I1038" s="22"/>
      <c r="J1038" s="22"/>
      <c r="K1038" s="22"/>
      <c r="L1038" s="22"/>
      <c r="M1038" s="22"/>
      <c r="N1038" s="22"/>
      <c r="O1038" s="22"/>
      <c r="P1038" s="22"/>
      <c r="Q1038" s="22"/>
      <c r="R1038" s="22"/>
      <c r="S1038" s="22"/>
      <c r="T1038" s="22"/>
      <c r="U1038" s="22"/>
      <c r="V1038" s="22"/>
      <c r="W1038" s="22"/>
      <c r="X1038" s="22"/>
      <c r="Y1038" s="22"/>
      <c r="Z1038" s="22"/>
      <c r="AA1038" s="22"/>
      <c r="AB1038" s="22"/>
      <c r="AC1038" s="22"/>
      <c r="AD1038" s="22"/>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s="28"/>
      <c r="DK1038" s="28"/>
      <c r="DL1038" s="28"/>
      <c r="DM1038" s="28"/>
      <c r="DN1038" s="28"/>
      <c r="DO1038" s="28"/>
      <c r="DP1038" s="28"/>
      <c r="DQ1038" s="28"/>
      <c r="DR1038" s="28"/>
      <c r="DS1038" s="28"/>
      <c r="DT1038" s="28"/>
      <c r="DU1038" s="28"/>
      <c r="DV1038" s="28"/>
      <c r="DW1038" s="28"/>
    </row>
    <row r="1039" spans="2:127" s="6" customFormat="1">
      <c r="B1039" s="24"/>
      <c r="C1039" s="22"/>
      <c r="D1039" s="22"/>
      <c r="E1039" s="22"/>
      <c r="F1039" s="22"/>
      <c r="G1039" s="22"/>
      <c r="H1039" s="22"/>
      <c r="I1039" s="22"/>
      <c r="J1039" s="22"/>
      <c r="K1039" s="22"/>
      <c r="L1039" s="22"/>
      <c r="M1039" s="22"/>
      <c r="N1039" s="22"/>
      <c r="O1039" s="22"/>
      <c r="P1039" s="22"/>
      <c r="Q1039" s="22"/>
      <c r="R1039" s="22"/>
      <c r="S1039" s="22"/>
      <c r="T1039" s="22"/>
      <c r="U1039" s="22"/>
      <c r="V1039" s="22"/>
      <c r="W1039" s="22"/>
      <c r="X1039" s="22"/>
      <c r="Y1039" s="22"/>
      <c r="Z1039" s="22"/>
      <c r="AA1039" s="22"/>
      <c r="AB1039" s="22"/>
      <c r="AC1039" s="22"/>
      <c r="AD1039" s="22"/>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s="28"/>
      <c r="DK1039" s="28"/>
      <c r="DL1039" s="28"/>
      <c r="DM1039" s="28"/>
      <c r="DN1039" s="28"/>
      <c r="DO1039" s="28"/>
      <c r="DP1039" s="28"/>
      <c r="DQ1039" s="28"/>
      <c r="DR1039" s="28"/>
      <c r="DS1039" s="28"/>
      <c r="DT1039" s="28"/>
      <c r="DU1039" s="28"/>
      <c r="DV1039" s="28"/>
      <c r="DW1039" s="28"/>
    </row>
    <row r="1040" spans="2:127" s="6" customFormat="1">
      <c r="B1040" s="24"/>
      <c r="C1040" s="22"/>
      <c r="D1040" s="22"/>
      <c r="E1040" s="22"/>
      <c r="F1040" s="22"/>
      <c r="G1040" s="22"/>
      <c r="H1040" s="22"/>
      <c r="I1040" s="22"/>
      <c r="J1040" s="22"/>
      <c r="K1040" s="22"/>
      <c r="L1040" s="22"/>
      <c r="M1040" s="22"/>
      <c r="N1040" s="22"/>
      <c r="O1040" s="22"/>
      <c r="P1040" s="22"/>
      <c r="Q1040" s="22"/>
      <c r="R1040" s="22"/>
      <c r="S1040" s="22"/>
      <c r="T1040" s="22"/>
      <c r="U1040" s="22"/>
      <c r="V1040" s="22"/>
      <c r="W1040" s="22"/>
      <c r="X1040" s="22"/>
      <c r="Y1040" s="22"/>
      <c r="Z1040" s="22"/>
      <c r="AA1040" s="22"/>
      <c r="AB1040" s="22"/>
      <c r="AC1040" s="22"/>
      <c r="AD1040" s="22"/>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s="28"/>
      <c r="DK1040" s="28"/>
      <c r="DL1040" s="28"/>
      <c r="DM1040" s="28"/>
      <c r="DN1040" s="28"/>
      <c r="DO1040" s="28"/>
      <c r="DP1040" s="28"/>
      <c r="DQ1040" s="28"/>
      <c r="DR1040" s="28"/>
      <c r="DS1040" s="28"/>
      <c r="DT1040" s="28"/>
      <c r="DU1040" s="28"/>
      <c r="DV1040" s="28"/>
      <c r="DW1040" s="28"/>
    </row>
    <row r="1041" spans="2:127" s="6" customFormat="1">
      <c r="B1041" s="24"/>
      <c r="C1041" s="22"/>
      <c r="D1041" s="22"/>
      <c r="E1041" s="22"/>
      <c r="F1041" s="22"/>
      <c r="G1041" s="22"/>
      <c r="H1041" s="22"/>
      <c r="I1041" s="22"/>
      <c r="J1041" s="22"/>
      <c r="K1041" s="22"/>
      <c r="L1041" s="22"/>
      <c r="M1041" s="22"/>
      <c r="N1041" s="22"/>
      <c r="O1041" s="22"/>
      <c r="P1041" s="22"/>
      <c r="Q1041" s="22"/>
      <c r="R1041" s="22"/>
      <c r="S1041" s="22"/>
      <c r="T1041" s="22"/>
      <c r="U1041" s="22"/>
      <c r="V1041" s="22"/>
      <c r="W1041" s="22"/>
      <c r="X1041" s="22"/>
      <c r="Y1041" s="22"/>
      <c r="Z1041" s="22"/>
      <c r="AA1041" s="22"/>
      <c r="AB1041" s="22"/>
      <c r="AC1041" s="22"/>
      <c r="AD1041" s="22"/>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s="28"/>
      <c r="DK1041" s="28"/>
      <c r="DL1041" s="28"/>
      <c r="DM1041" s="28"/>
      <c r="DN1041" s="28"/>
      <c r="DO1041" s="28"/>
      <c r="DP1041" s="28"/>
      <c r="DQ1041" s="28"/>
      <c r="DR1041" s="28"/>
      <c r="DS1041" s="28"/>
      <c r="DT1041" s="28"/>
      <c r="DU1041" s="28"/>
      <c r="DV1041" s="28"/>
      <c r="DW1041" s="28"/>
    </row>
    <row r="1042" spans="2:127" s="6" customFormat="1">
      <c r="B1042" s="24"/>
      <c r="C1042" s="22"/>
      <c r="D1042" s="22"/>
      <c r="E1042" s="22"/>
      <c r="F1042" s="22"/>
      <c r="G1042" s="22"/>
      <c r="H1042" s="22"/>
      <c r="I1042" s="22"/>
      <c r="J1042" s="22"/>
      <c r="K1042" s="22"/>
      <c r="L1042" s="22"/>
      <c r="M1042" s="22"/>
      <c r="N1042" s="22"/>
      <c r="O1042" s="22"/>
      <c r="P1042" s="22"/>
      <c r="Q1042" s="22"/>
      <c r="R1042" s="22"/>
      <c r="S1042" s="22"/>
      <c r="T1042" s="22"/>
      <c r="U1042" s="22"/>
      <c r="V1042" s="22"/>
      <c r="W1042" s="22"/>
      <c r="X1042" s="22"/>
      <c r="Y1042" s="22"/>
      <c r="Z1042" s="22"/>
      <c r="AA1042" s="22"/>
      <c r="AB1042" s="22"/>
      <c r="AC1042" s="22"/>
      <c r="AD1042" s="2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s="28"/>
      <c r="DK1042" s="28"/>
      <c r="DL1042" s="28"/>
      <c r="DM1042" s="28"/>
      <c r="DN1042" s="28"/>
      <c r="DO1042" s="28"/>
      <c r="DP1042" s="28"/>
      <c r="DQ1042" s="28"/>
      <c r="DR1042" s="28"/>
      <c r="DS1042" s="28"/>
      <c r="DT1042" s="28"/>
      <c r="DU1042" s="28"/>
      <c r="DV1042" s="28"/>
      <c r="DW1042" s="28"/>
    </row>
    <row r="1043" spans="2:127" s="6" customFormat="1">
      <c r="B1043" s="24"/>
      <c r="C1043" s="22"/>
      <c r="D1043" s="22"/>
      <c r="E1043" s="22"/>
      <c r="F1043" s="22"/>
      <c r="G1043" s="22"/>
      <c r="H1043" s="22"/>
      <c r="I1043" s="22"/>
      <c r="J1043" s="22"/>
      <c r="K1043" s="22"/>
      <c r="L1043" s="22"/>
      <c r="M1043" s="22"/>
      <c r="N1043" s="22"/>
      <c r="O1043" s="22"/>
      <c r="P1043" s="22"/>
      <c r="Q1043" s="22"/>
      <c r="R1043" s="22"/>
      <c r="S1043" s="22"/>
      <c r="T1043" s="22"/>
      <c r="U1043" s="22"/>
      <c r="V1043" s="22"/>
      <c r="W1043" s="22"/>
      <c r="X1043" s="22"/>
      <c r="Y1043" s="22"/>
      <c r="Z1043" s="22"/>
      <c r="AA1043" s="22"/>
      <c r="AB1043" s="22"/>
      <c r="AC1043" s="22"/>
      <c r="AD1043" s="22"/>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s="28"/>
      <c r="DK1043" s="28"/>
      <c r="DL1043" s="28"/>
      <c r="DM1043" s="28"/>
      <c r="DN1043" s="28"/>
      <c r="DO1043" s="28"/>
      <c r="DP1043" s="28"/>
      <c r="DQ1043" s="28"/>
      <c r="DR1043" s="28"/>
      <c r="DS1043" s="28"/>
      <c r="DT1043" s="28"/>
      <c r="DU1043" s="28"/>
      <c r="DV1043" s="28"/>
      <c r="DW1043" s="28"/>
    </row>
    <row r="1044" spans="2:127" s="6" customFormat="1">
      <c r="B1044" s="24"/>
      <c r="C1044" s="22"/>
      <c r="D1044" s="22"/>
      <c r="E1044" s="22"/>
      <c r="F1044" s="22"/>
      <c r="G1044" s="22"/>
      <c r="H1044" s="22"/>
      <c r="I1044" s="22"/>
      <c r="J1044" s="22"/>
      <c r="K1044" s="22"/>
      <c r="L1044" s="22"/>
      <c r="M1044" s="22"/>
      <c r="N1044" s="22"/>
      <c r="O1044" s="22"/>
      <c r="P1044" s="22"/>
      <c r="Q1044" s="22"/>
      <c r="R1044" s="22"/>
      <c r="S1044" s="22"/>
      <c r="T1044" s="22"/>
      <c r="U1044" s="22"/>
      <c r="V1044" s="22"/>
      <c r="W1044" s="22"/>
      <c r="X1044" s="22"/>
      <c r="Y1044" s="22"/>
      <c r="Z1044" s="22"/>
      <c r="AA1044" s="22"/>
      <c r="AB1044" s="22"/>
      <c r="AC1044" s="22"/>
      <c r="AD1044" s="22"/>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s="28"/>
      <c r="DK1044" s="28"/>
      <c r="DL1044" s="28"/>
      <c r="DM1044" s="28"/>
      <c r="DN1044" s="28"/>
      <c r="DO1044" s="28"/>
      <c r="DP1044" s="28"/>
      <c r="DQ1044" s="28"/>
      <c r="DR1044" s="28"/>
      <c r="DS1044" s="28"/>
      <c r="DT1044" s="28"/>
      <c r="DU1044" s="28"/>
      <c r="DV1044" s="28"/>
      <c r="DW1044" s="28"/>
    </row>
    <row r="1045" spans="2:127" s="6" customFormat="1">
      <c r="B1045" s="24"/>
      <c r="C1045" s="22"/>
      <c r="D1045" s="22"/>
      <c r="E1045" s="22"/>
      <c r="F1045" s="22"/>
      <c r="G1045" s="22"/>
      <c r="H1045" s="22"/>
      <c r="I1045" s="22"/>
      <c r="J1045" s="22"/>
      <c r="K1045" s="22"/>
      <c r="L1045" s="22"/>
      <c r="M1045" s="22"/>
      <c r="N1045" s="22"/>
      <c r="O1045" s="22"/>
      <c r="P1045" s="22"/>
      <c r="Q1045" s="22"/>
      <c r="R1045" s="22"/>
      <c r="S1045" s="22"/>
      <c r="T1045" s="22"/>
      <c r="U1045" s="22"/>
      <c r="V1045" s="22"/>
      <c r="W1045" s="22"/>
      <c r="X1045" s="22"/>
      <c r="Y1045" s="22"/>
      <c r="Z1045" s="22"/>
      <c r="AA1045" s="22"/>
      <c r="AB1045" s="22"/>
      <c r="AC1045" s="22"/>
      <c r="AD1045" s="22"/>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s="28"/>
      <c r="DK1045" s="28"/>
      <c r="DL1045" s="28"/>
      <c r="DM1045" s="28"/>
      <c r="DN1045" s="28"/>
      <c r="DO1045" s="28"/>
      <c r="DP1045" s="28"/>
      <c r="DQ1045" s="28"/>
      <c r="DR1045" s="28"/>
      <c r="DS1045" s="28"/>
      <c r="DT1045" s="28"/>
      <c r="DU1045" s="28"/>
      <c r="DV1045" s="28"/>
      <c r="DW1045" s="28"/>
    </row>
    <row r="1046" spans="2:127" s="6" customFormat="1">
      <c r="B1046" s="24"/>
      <c r="C1046" s="22"/>
      <c r="D1046" s="22"/>
      <c r="E1046" s="22"/>
      <c r="F1046" s="22"/>
      <c r="G1046" s="22"/>
      <c r="H1046" s="22"/>
      <c r="I1046" s="22"/>
      <c r="J1046" s="22"/>
      <c r="K1046" s="22"/>
      <c r="L1046" s="22"/>
      <c r="M1046" s="22"/>
      <c r="N1046" s="22"/>
      <c r="O1046" s="22"/>
      <c r="P1046" s="22"/>
      <c r="Q1046" s="22"/>
      <c r="R1046" s="22"/>
      <c r="S1046" s="22"/>
      <c r="T1046" s="22"/>
      <c r="U1046" s="22"/>
      <c r="V1046" s="22"/>
      <c r="W1046" s="22"/>
      <c r="X1046" s="22"/>
      <c r="Y1046" s="22"/>
      <c r="Z1046" s="22"/>
      <c r="AA1046" s="22"/>
      <c r="AB1046" s="22"/>
      <c r="AC1046" s="22"/>
      <c r="AD1046" s="22"/>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s="28"/>
      <c r="DK1046" s="28"/>
      <c r="DL1046" s="28"/>
      <c r="DM1046" s="28"/>
      <c r="DN1046" s="28"/>
      <c r="DO1046" s="28"/>
      <c r="DP1046" s="28"/>
      <c r="DQ1046" s="28"/>
      <c r="DR1046" s="28"/>
      <c r="DS1046" s="28"/>
      <c r="DT1046" s="28"/>
      <c r="DU1046" s="28"/>
      <c r="DV1046" s="28"/>
      <c r="DW1046" s="28"/>
    </row>
    <row r="1047" spans="2:127" s="6" customFormat="1">
      <c r="B1047" s="24"/>
      <c r="C1047" s="22"/>
      <c r="D1047" s="22"/>
      <c r="E1047" s="22"/>
      <c r="F1047" s="22"/>
      <c r="G1047" s="22"/>
      <c r="H1047" s="22"/>
      <c r="I1047" s="22"/>
      <c r="J1047" s="22"/>
      <c r="K1047" s="22"/>
      <c r="L1047" s="22"/>
      <c r="M1047" s="22"/>
      <c r="N1047" s="22"/>
      <c r="O1047" s="22"/>
      <c r="P1047" s="22"/>
      <c r="Q1047" s="22"/>
      <c r="R1047" s="22"/>
      <c r="S1047" s="22"/>
      <c r="T1047" s="22"/>
      <c r="U1047" s="22"/>
      <c r="V1047" s="22"/>
      <c r="W1047" s="22"/>
      <c r="X1047" s="22"/>
      <c r="Y1047" s="22"/>
      <c r="Z1047" s="22"/>
      <c r="AA1047" s="22"/>
      <c r="AB1047" s="22"/>
      <c r="AC1047" s="22"/>
      <c r="AD1047" s="22"/>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s="28"/>
      <c r="DK1047" s="28"/>
      <c r="DL1047" s="28"/>
      <c r="DM1047" s="28"/>
      <c r="DN1047" s="28"/>
      <c r="DO1047" s="28"/>
      <c r="DP1047" s="28"/>
      <c r="DQ1047" s="28"/>
      <c r="DR1047" s="28"/>
      <c r="DS1047" s="28"/>
      <c r="DT1047" s="28"/>
      <c r="DU1047" s="28"/>
      <c r="DV1047" s="28"/>
      <c r="DW1047" s="28"/>
    </row>
    <row r="1048" spans="2:127" s="6" customFormat="1">
      <c r="B1048" s="24"/>
      <c r="C1048" s="22"/>
      <c r="D1048" s="22"/>
      <c r="E1048" s="22"/>
      <c r="F1048" s="22"/>
      <c r="G1048" s="22"/>
      <c r="H1048" s="22"/>
      <c r="I1048" s="22"/>
      <c r="J1048" s="22"/>
      <c r="K1048" s="22"/>
      <c r="L1048" s="22"/>
      <c r="M1048" s="22"/>
      <c r="N1048" s="22"/>
      <c r="O1048" s="22"/>
      <c r="P1048" s="22"/>
      <c r="Q1048" s="22"/>
      <c r="R1048" s="22"/>
      <c r="S1048" s="22"/>
      <c r="T1048" s="22"/>
      <c r="U1048" s="22"/>
      <c r="V1048" s="22"/>
      <c r="W1048" s="22"/>
      <c r="X1048" s="22"/>
      <c r="Y1048" s="22"/>
      <c r="Z1048" s="22"/>
      <c r="AA1048" s="22"/>
      <c r="AB1048" s="22"/>
      <c r="AC1048" s="22"/>
      <c r="AD1048" s="22"/>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s="28"/>
      <c r="DK1048" s="28"/>
      <c r="DL1048" s="28"/>
      <c r="DM1048" s="28"/>
      <c r="DN1048" s="28"/>
      <c r="DO1048" s="28"/>
      <c r="DP1048" s="28"/>
      <c r="DQ1048" s="28"/>
      <c r="DR1048" s="28"/>
      <c r="DS1048" s="28"/>
      <c r="DT1048" s="28"/>
      <c r="DU1048" s="28"/>
      <c r="DV1048" s="28"/>
      <c r="DW1048" s="28"/>
    </row>
    <row r="1049" spans="2:127" s="6" customFormat="1">
      <c r="B1049" s="24"/>
      <c r="C1049" s="22"/>
      <c r="D1049" s="22"/>
      <c r="E1049" s="22"/>
      <c r="F1049" s="22"/>
      <c r="G1049" s="22"/>
      <c r="H1049" s="22"/>
      <c r="I1049" s="22"/>
      <c r="J1049" s="22"/>
      <c r="K1049" s="22"/>
      <c r="L1049" s="22"/>
      <c r="M1049" s="22"/>
      <c r="N1049" s="22"/>
      <c r="O1049" s="22"/>
      <c r="P1049" s="22"/>
      <c r="Q1049" s="22"/>
      <c r="R1049" s="22"/>
      <c r="S1049" s="22"/>
      <c r="T1049" s="22"/>
      <c r="U1049" s="22"/>
      <c r="V1049" s="22"/>
      <c r="W1049" s="22"/>
      <c r="X1049" s="22"/>
      <c r="Y1049" s="22"/>
      <c r="Z1049" s="22"/>
      <c r="AA1049" s="22"/>
      <c r="AB1049" s="22"/>
      <c r="AC1049" s="22"/>
      <c r="AD1049" s="22"/>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s="28"/>
      <c r="DK1049" s="28"/>
      <c r="DL1049" s="28"/>
      <c r="DM1049" s="28"/>
      <c r="DN1049" s="28"/>
      <c r="DO1049" s="28"/>
      <c r="DP1049" s="28"/>
      <c r="DQ1049" s="28"/>
      <c r="DR1049" s="28"/>
      <c r="DS1049" s="28"/>
      <c r="DT1049" s="28"/>
      <c r="DU1049" s="28"/>
      <c r="DV1049" s="28"/>
      <c r="DW1049" s="28"/>
    </row>
    <row r="1050" spans="2:127" s="6" customFormat="1">
      <c r="B1050" s="24"/>
      <c r="C1050" s="22"/>
      <c r="D1050" s="22"/>
      <c r="E1050" s="22"/>
      <c r="F1050" s="22"/>
      <c r="G1050" s="22"/>
      <c r="H1050" s="22"/>
      <c r="I1050" s="22"/>
      <c r="J1050" s="22"/>
      <c r="K1050" s="22"/>
      <c r="L1050" s="22"/>
      <c r="M1050" s="22"/>
      <c r="N1050" s="22"/>
      <c r="O1050" s="22"/>
      <c r="P1050" s="22"/>
      <c r="Q1050" s="22"/>
      <c r="R1050" s="22"/>
      <c r="S1050" s="22"/>
      <c r="T1050" s="22"/>
      <c r="U1050" s="22"/>
      <c r="V1050" s="22"/>
      <c r="W1050" s="22"/>
      <c r="X1050" s="22"/>
      <c r="Y1050" s="22"/>
      <c r="Z1050" s="22"/>
      <c r="AA1050" s="22"/>
      <c r="AB1050" s="22"/>
      <c r="AC1050" s="22"/>
      <c r="AD1050" s="22"/>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s="28"/>
      <c r="DK1050" s="28"/>
      <c r="DL1050" s="28"/>
      <c r="DM1050" s="28"/>
      <c r="DN1050" s="28"/>
      <c r="DO1050" s="28"/>
      <c r="DP1050" s="28"/>
      <c r="DQ1050" s="28"/>
      <c r="DR1050" s="28"/>
      <c r="DS1050" s="28"/>
      <c r="DT1050" s="28"/>
      <c r="DU1050" s="28"/>
      <c r="DV1050" s="28"/>
      <c r="DW1050" s="28"/>
    </row>
    <row r="1051" spans="2:127" s="6" customFormat="1">
      <c r="B1051" s="24"/>
      <c r="C1051" s="22"/>
      <c r="D1051" s="22"/>
      <c r="E1051" s="22"/>
      <c r="F1051" s="22"/>
      <c r="G1051" s="22"/>
      <c r="H1051" s="22"/>
      <c r="I1051" s="22"/>
      <c r="J1051" s="22"/>
      <c r="K1051" s="22"/>
      <c r="L1051" s="22"/>
      <c r="M1051" s="22"/>
      <c r="N1051" s="22"/>
      <c r="O1051" s="22"/>
      <c r="P1051" s="22"/>
      <c r="Q1051" s="22"/>
      <c r="R1051" s="22"/>
      <c r="S1051" s="22"/>
      <c r="T1051" s="22"/>
      <c r="U1051" s="22"/>
      <c r="V1051" s="22"/>
      <c r="W1051" s="22"/>
      <c r="X1051" s="22"/>
      <c r="Y1051" s="22"/>
      <c r="Z1051" s="22"/>
      <c r="AA1051" s="22"/>
      <c r="AB1051" s="22"/>
      <c r="AC1051" s="22"/>
      <c r="AD1051" s="22"/>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s="28"/>
      <c r="DK1051" s="28"/>
      <c r="DL1051" s="28"/>
      <c r="DM1051" s="28"/>
      <c r="DN1051" s="28"/>
      <c r="DO1051" s="28"/>
      <c r="DP1051" s="28"/>
      <c r="DQ1051" s="28"/>
      <c r="DR1051" s="28"/>
      <c r="DS1051" s="28"/>
      <c r="DT1051" s="28"/>
      <c r="DU1051" s="28"/>
      <c r="DV1051" s="28"/>
      <c r="DW1051" s="28"/>
    </row>
    <row r="1052" spans="2:127" s="6" customFormat="1">
      <c r="B1052" s="24"/>
      <c r="C1052" s="22"/>
      <c r="D1052" s="22"/>
      <c r="E1052" s="22"/>
      <c r="F1052" s="22"/>
      <c r="G1052" s="22"/>
      <c r="H1052" s="22"/>
      <c r="I1052" s="22"/>
      <c r="J1052" s="22"/>
      <c r="K1052" s="22"/>
      <c r="L1052" s="22"/>
      <c r="M1052" s="22"/>
      <c r="N1052" s="22"/>
      <c r="O1052" s="22"/>
      <c r="P1052" s="22"/>
      <c r="Q1052" s="22"/>
      <c r="R1052" s="22"/>
      <c r="S1052" s="22"/>
      <c r="T1052" s="22"/>
      <c r="U1052" s="22"/>
      <c r="V1052" s="22"/>
      <c r="W1052" s="22"/>
      <c r="X1052" s="22"/>
      <c r="Y1052" s="22"/>
      <c r="Z1052" s="22"/>
      <c r="AA1052" s="22"/>
      <c r="AB1052" s="22"/>
      <c r="AC1052" s="22"/>
      <c r="AD1052" s="2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s="28"/>
      <c r="DK1052" s="28"/>
      <c r="DL1052" s="28"/>
      <c r="DM1052" s="28"/>
      <c r="DN1052" s="28"/>
      <c r="DO1052" s="28"/>
      <c r="DP1052" s="28"/>
      <c r="DQ1052" s="28"/>
      <c r="DR1052" s="28"/>
      <c r="DS1052" s="28"/>
      <c r="DT1052" s="28"/>
      <c r="DU1052" s="28"/>
      <c r="DV1052" s="28"/>
      <c r="DW1052" s="28"/>
    </row>
    <row r="1053" spans="2:127" s="6" customFormat="1">
      <c r="B1053" s="24"/>
      <c r="C1053" s="22"/>
      <c r="D1053" s="22"/>
      <c r="E1053" s="22"/>
      <c r="F1053" s="22"/>
      <c r="G1053" s="22"/>
      <c r="H1053" s="22"/>
      <c r="I1053" s="22"/>
      <c r="J1053" s="22"/>
      <c r="K1053" s="22"/>
      <c r="L1053" s="22"/>
      <c r="M1053" s="22"/>
      <c r="N1053" s="22"/>
      <c r="O1053" s="22"/>
      <c r="P1053" s="22"/>
      <c r="Q1053" s="22"/>
      <c r="R1053" s="22"/>
      <c r="S1053" s="22"/>
      <c r="T1053" s="22"/>
      <c r="U1053" s="22"/>
      <c r="V1053" s="22"/>
      <c r="W1053" s="22"/>
      <c r="X1053" s="22"/>
      <c r="Y1053" s="22"/>
      <c r="Z1053" s="22"/>
      <c r="AA1053" s="22"/>
      <c r="AB1053" s="22"/>
      <c r="AC1053" s="22"/>
      <c r="AD1053" s="22"/>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s="28"/>
      <c r="DK1053" s="28"/>
      <c r="DL1053" s="28"/>
      <c r="DM1053" s="28"/>
      <c r="DN1053" s="28"/>
      <c r="DO1053" s="28"/>
      <c r="DP1053" s="28"/>
      <c r="DQ1053" s="28"/>
      <c r="DR1053" s="28"/>
      <c r="DS1053" s="28"/>
      <c r="DT1053" s="28"/>
      <c r="DU1053" s="28"/>
      <c r="DV1053" s="28"/>
      <c r="DW1053" s="28"/>
    </row>
    <row r="1054" spans="2:127" s="6" customFormat="1">
      <c r="B1054" s="24"/>
      <c r="C1054" s="22"/>
      <c r="D1054" s="22"/>
      <c r="E1054" s="22"/>
      <c r="F1054" s="22"/>
      <c r="G1054" s="22"/>
      <c r="H1054" s="22"/>
      <c r="I1054" s="22"/>
      <c r="J1054" s="22"/>
      <c r="K1054" s="22"/>
      <c r="L1054" s="22"/>
      <c r="M1054" s="22"/>
      <c r="N1054" s="22"/>
      <c r="O1054" s="22"/>
      <c r="P1054" s="22"/>
      <c r="Q1054" s="22"/>
      <c r="R1054" s="22"/>
      <c r="S1054" s="22"/>
      <c r="T1054" s="22"/>
      <c r="U1054" s="22"/>
      <c r="V1054" s="22"/>
      <c r="W1054" s="22"/>
      <c r="X1054" s="22"/>
      <c r="Y1054" s="22"/>
      <c r="Z1054" s="22"/>
      <c r="AA1054" s="22"/>
      <c r="AB1054" s="22"/>
      <c r="AC1054" s="22"/>
      <c r="AD1054" s="22"/>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s="28"/>
      <c r="DK1054" s="28"/>
      <c r="DL1054" s="28"/>
      <c r="DM1054" s="28"/>
      <c r="DN1054" s="28"/>
      <c r="DO1054" s="28"/>
      <c r="DP1054" s="28"/>
      <c r="DQ1054" s="28"/>
      <c r="DR1054" s="28"/>
      <c r="DS1054" s="28"/>
      <c r="DT1054" s="28"/>
      <c r="DU1054" s="28"/>
      <c r="DV1054" s="28"/>
      <c r="DW1054" s="28"/>
    </row>
    <row r="1055" spans="2:127" s="6" customFormat="1">
      <c r="B1055" s="24"/>
      <c r="C1055" s="22"/>
      <c r="D1055" s="22"/>
      <c r="E1055" s="22"/>
      <c r="F1055" s="22"/>
      <c r="G1055" s="22"/>
      <c r="H1055" s="22"/>
      <c r="I1055" s="22"/>
      <c r="J1055" s="22"/>
      <c r="K1055" s="22"/>
      <c r="L1055" s="22"/>
      <c r="M1055" s="22"/>
      <c r="N1055" s="22"/>
      <c r="O1055" s="22"/>
      <c r="P1055" s="22"/>
      <c r="Q1055" s="22"/>
      <c r="R1055" s="22"/>
      <c r="S1055" s="22"/>
      <c r="T1055" s="22"/>
      <c r="U1055" s="22"/>
      <c r="V1055" s="22"/>
      <c r="W1055" s="22"/>
      <c r="X1055" s="22"/>
      <c r="Y1055" s="22"/>
      <c r="Z1055" s="22"/>
      <c r="AA1055" s="22"/>
      <c r="AB1055" s="22"/>
      <c r="AC1055" s="22"/>
      <c r="AD1055" s="22"/>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s="28"/>
      <c r="DK1055" s="28"/>
      <c r="DL1055" s="28"/>
      <c r="DM1055" s="28"/>
      <c r="DN1055" s="28"/>
      <c r="DO1055" s="28"/>
      <c r="DP1055" s="28"/>
      <c r="DQ1055" s="28"/>
      <c r="DR1055" s="28"/>
      <c r="DS1055" s="28"/>
      <c r="DT1055" s="28"/>
      <c r="DU1055" s="28"/>
      <c r="DV1055" s="28"/>
      <c r="DW1055" s="28"/>
    </row>
    <row r="1056" spans="2:127" s="6" customFormat="1">
      <c r="B1056" s="24"/>
      <c r="C1056" s="22"/>
      <c r="D1056" s="22"/>
      <c r="E1056" s="22"/>
      <c r="F1056" s="22"/>
      <c r="G1056" s="22"/>
      <c r="H1056" s="22"/>
      <c r="I1056" s="22"/>
      <c r="J1056" s="22"/>
      <c r="K1056" s="22"/>
      <c r="L1056" s="22"/>
      <c r="M1056" s="22"/>
      <c r="N1056" s="22"/>
      <c r="O1056" s="22"/>
      <c r="P1056" s="22"/>
      <c r="Q1056" s="22"/>
      <c r="R1056" s="22"/>
      <c r="S1056" s="22"/>
      <c r="T1056" s="22"/>
      <c r="U1056" s="22"/>
      <c r="V1056" s="22"/>
      <c r="W1056" s="22"/>
      <c r="X1056" s="22"/>
      <c r="Y1056" s="22"/>
      <c r="Z1056" s="22"/>
      <c r="AA1056" s="22"/>
      <c r="AB1056" s="22"/>
      <c r="AC1056" s="22"/>
      <c r="AD1056" s="22"/>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s="28"/>
      <c r="DK1056" s="28"/>
      <c r="DL1056" s="28"/>
      <c r="DM1056" s="28"/>
      <c r="DN1056" s="28"/>
      <c r="DO1056" s="28"/>
      <c r="DP1056" s="28"/>
      <c r="DQ1056" s="28"/>
      <c r="DR1056" s="28"/>
      <c r="DS1056" s="28"/>
      <c r="DT1056" s="28"/>
      <c r="DU1056" s="28"/>
      <c r="DV1056" s="28"/>
      <c r="DW1056" s="28"/>
    </row>
    <row r="1057" spans="2:127" s="6" customFormat="1">
      <c r="B1057" s="24"/>
      <c r="C1057" s="22"/>
      <c r="D1057" s="22"/>
      <c r="E1057" s="22"/>
      <c r="F1057" s="22"/>
      <c r="G1057" s="22"/>
      <c r="H1057" s="22"/>
      <c r="I1057" s="22"/>
      <c r="J1057" s="22"/>
      <c r="K1057" s="22"/>
      <c r="L1057" s="22"/>
      <c r="M1057" s="22"/>
      <c r="N1057" s="22"/>
      <c r="O1057" s="22"/>
      <c r="P1057" s="22"/>
      <c r="Q1057" s="22"/>
      <c r="R1057" s="22"/>
      <c r="S1057" s="22"/>
      <c r="T1057" s="22"/>
      <c r="U1057" s="22"/>
      <c r="V1057" s="22"/>
      <c r="W1057" s="22"/>
      <c r="X1057" s="22"/>
      <c r="Y1057" s="22"/>
      <c r="Z1057" s="22"/>
      <c r="AA1057" s="22"/>
      <c r="AB1057" s="22"/>
      <c r="AC1057" s="22"/>
      <c r="AD1057" s="22"/>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s="28"/>
      <c r="DK1057" s="28"/>
      <c r="DL1057" s="28"/>
      <c r="DM1057" s="28"/>
      <c r="DN1057" s="28"/>
      <c r="DO1057" s="28"/>
      <c r="DP1057" s="28"/>
      <c r="DQ1057" s="28"/>
      <c r="DR1057" s="28"/>
      <c r="DS1057" s="28"/>
      <c r="DT1057" s="28"/>
      <c r="DU1057" s="28"/>
      <c r="DV1057" s="28"/>
      <c r="DW1057" s="28"/>
    </row>
    <row r="1058" spans="2:127" s="6" customFormat="1">
      <c r="B1058" s="24"/>
      <c r="C1058" s="22"/>
      <c r="D1058" s="22"/>
      <c r="E1058" s="22"/>
      <c r="F1058" s="22"/>
      <c r="G1058" s="22"/>
      <c r="H1058" s="22"/>
      <c r="I1058" s="22"/>
      <c r="J1058" s="22"/>
      <c r="K1058" s="22"/>
      <c r="L1058" s="22"/>
      <c r="M1058" s="22"/>
      <c r="N1058" s="22"/>
      <c r="O1058" s="22"/>
      <c r="P1058" s="22"/>
      <c r="Q1058" s="22"/>
      <c r="R1058" s="22"/>
      <c r="S1058" s="22"/>
      <c r="T1058" s="22"/>
      <c r="U1058" s="22"/>
      <c r="V1058" s="22"/>
      <c r="W1058" s="22"/>
      <c r="X1058" s="22"/>
      <c r="Y1058" s="22"/>
      <c r="Z1058" s="22"/>
      <c r="AA1058" s="22"/>
      <c r="AB1058" s="22"/>
      <c r="AC1058" s="22"/>
      <c r="AD1058" s="22"/>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s="28"/>
      <c r="DK1058" s="28"/>
      <c r="DL1058" s="28"/>
      <c r="DM1058" s="28"/>
      <c r="DN1058" s="28"/>
      <c r="DO1058" s="28"/>
      <c r="DP1058" s="28"/>
      <c r="DQ1058" s="28"/>
      <c r="DR1058" s="28"/>
      <c r="DS1058" s="28"/>
      <c r="DT1058" s="28"/>
      <c r="DU1058" s="28"/>
      <c r="DV1058" s="28"/>
      <c r="DW1058" s="28"/>
    </row>
    <row r="1059" spans="2:127" s="6" customFormat="1">
      <c r="B1059" s="24"/>
      <c r="C1059" s="22"/>
      <c r="D1059" s="22"/>
      <c r="E1059" s="22"/>
      <c r="F1059" s="22"/>
      <c r="G1059" s="22"/>
      <c r="H1059" s="22"/>
      <c r="I1059" s="22"/>
      <c r="J1059" s="22"/>
      <c r="K1059" s="22"/>
      <c r="L1059" s="22"/>
      <c r="M1059" s="22"/>
      <c r="N1059" s="22"/>
      <c r="O1059" s="22"/>
      <c r="P1059" s="22"/>
      <c r="Q1059" s="22"/>
      <c r="R1059" s="22"/>
      <c r="S1059" s="22"/>
      <c r="T1059" s="22"/>
      <c r="U1059" s="22"/>
      <c r="V1059" s="22"/>
      <c r="W1059" s="22"/>
      <c r="X1059" s="22"/>
      <c r="Y1059" s="22"/>
      <c r="Z1059" s="22"/>
      <c r="AA1059" s="22"/>
      <c r="AB1059" s="22"/>
      <c r="AC1059" s="22"/>
      <c r="AD1059" s="22"/>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s="28"/>
      <c r="DK1059" s="28"/>
      <c r="DL1059" s="28"/>
      <c r="DM1059" s="28"/>
      <c r="DN1059" s="28"/>
      <c r="DO1059" s="28"/>
      <c r="DP1059" s="28"/>
      <c r="DQ1059" s="28"/>
      <c r="DR1059" s="28"/>
      <c r="DS1059" s="28"/>
      <c r="DT1059" s="28"/>
      <c r="DU1059" s="28"/>
      <c r="DV1059" s="28"/>
      <c r="DW1059" s="28"/>
    </row>
    <row r="1060" spans="2:127" s="6" customFormat="1">
      <c r="B1060" s="24"/>
      <c r="C1060" s="22"/>
      <c r="D1060" s="22"/>
      <c r="E1060" s="22"/>
      <c r="F1060" s="22"/>
      <c r="G1060" s="22"/>
      <c r="H1060" s="22"/>
      <c r="I1060" s="22"/>
      <c r="J1060" s="22"/>
      <c r="K1060" s="22"/>
      <c r="L1060" s="22"/>
      <c r="M1060" s="22"/>
      <c r="N1060" s="22"/>
      <c r="O1060" s="22"/>
      <c r="P1060" s="22"/>
      <c r="Q1060" s="22"/>
      <c r="R1060" s="22"/>
      <c r="S1060" s="22"/>
      <c r="T1060" s="22"/>
      <c r="U1060" s="22"/>
      <c r="V1060" s="22"/>
      <c r="W1060" s="22"/>
      <c r="X1060" s="22"/>
      <c r="Y1060" s="22"/>
      <c r="Z1060" s="22"/>
      <c r="AA1060" s="22"/>
      <c r="AB1060" s="22"/>
      <c r="AC1060" s="22"/>
      <c r="AD1060" s="22"/>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s="28"/>
      <c r="DK1060" s="28"/>
      <c r="DL1060" s="28"/>
      <c r="DM1060" s="28"/>
      <c r="DN1060" s="28"/>
      <c r="DO1060" s="28"/>
      <c r="DP1060" s="28"/>
      <c r="DQ1060" s="28"/>
      <c r="DR1060" s="28"/>
      <c r="DS1060" s="28"/>
      <c r="DT1060" s="28"/>
      <c r="DU1060" s="28"/>
      <c r="DV1060" s="28"/>
      <c r="DW1060" s="28"/>
    </row>
    <row r="1061" spans="2:127" s="6" customFormat="1">
      <c r="B1061" s="24"/>
      <c r="C1061" s="22"/>
      <c r="D1061" s="22"/>
      <c r="E1061" s="22"/>
      <c r="F1061" s="22"/>
      <c r="G1061" s="22"/>
      <c r="H1061" s="22"/>
      <c r="I1061" s="22"/>
      <c r="J1061" s="22"/>
      <c r="K1061" s="22"/>
      <c r="L1061" s="22"/>
      <c r="M1061" s="22"/>
      <c r="N1061" s="22"/>
      <c r="O1061" s="22"/>
      <c r="P1061" s="22"/>
      <c r="Q1061" s="22"/>
      <c r="R1061" s="22"/>
      <c r="S1061" s="22"/>
      <c r="T1061" s="22"/>
      <c r="U1061" s="22"/>
      <c r="V1061" s="22"/>
      <c r="W1061" s="22"/>
      <c r="X1061" s="22"/>
      <c r="Y1061" s="22"/>
      <c r="Z1061" s="22"/>
      <c r="AA1061" s="22"/>
      <c r="AB1061" s="22"/>
      <c r="AC1061" s="22"/>
      <c r="AD1061" s="22"/>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s="28"/>
      <c r="DK1061" s="28"/>
      <c r="DL1061" s="28"/>
      <c r="DM1061" s="28"/>
      <c r="DN1061" s="28"/>
      <c r="DO1061" s="28"/>
      <c r="DP1061" s="28"/>
      <c r="DQ1061" s="28"/>
      <c r="DR1061" s="28"/>
      <c r="DS1061" s="28"/>
      <c r="DT1061" s="28"/>
      <c r="DU1061" s="28"/>
      <c r="DV1061" s="28"/>
      <c r="DW1061" s="28"/>
    </row>
    <row r="1062" spans="2:127" s="6" customFormat="1">
      <c r="B1062" s="24"/>
      <c r="C1062" s="22"/>
      <c r="D1062" s="22"/>
      <c r="E1062" s="22"/>
      <c r="F1062" s="22"/>
      <c r="G1062" s="22"/>
      <c r="H1062" s="22"/>
      <c r="I1062" s="22"/>
      <c r="J1062" s="22"/>
      <c r="K1062" s="22"/>
      <c r="L1062" s="22"/>
      <c r="M1062" s="22"/>
      <c r="N1062" s="22"/>
      <c r="O1062" s="22"/>
      <c r="P1062" s="22"/>
      <c r="Q1062" s="22"/>
      <c r="R1062" s="22"/>
      <c r="S1062" s="22"/>
      <c r="T1062" s="22"/>
      <c r="U1062" s="22"/>
      <c r="V1062" s="22"/>
      <c r="W1062" s="22"/>
      <c r="X1062" s="22"/>
      <c r="Y1062" s="22"/>
      <c r="Z1062" s="22"/>
      <c r="AA1062" s="22"/>
      <c r="AB1062" s="22"/>
      <c r="AC1062" s="22"/>
      <c r="AD1062" s="2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s="28"/>
      <c r="DK1062" s="28"/>
      <c r="DL1062" s="28"/>
      <c r="DM1062" s="28"/>
      <c r="DN1062" s="28"/>
      <c r="DO1062" s="28"/>
      <c r="DP1062" s="28"/>
      <c r="DQ1062" s="28"/>
      <c r="DR1062" s="28"/>
      <c r="DS1062" s="28"/>
      <c r="DT1062" s="28"/>
      <c r="DU1062" s="28"/>
      <c r="DV1062" s="28"/>
      <c r="DW1062" s="28"/>
    </row>
    <row r="1063" spans="2:127" s="6" customFormat="1">
      <c r="B1063" s="24"/>
      <c r="C1063" s="22"/>
      <c r="D1063" s="22"/>
      <c r="E1063" s="22"/>
      <c r="F1063" s="22"/>
      <c r="G1063" s="22"/>
      <c r="H1063" s="22"/>
      <c r="I1063" s="22"/>
      <c r="J1063" s="22"/>
      <c r="K1063" s="22"/>
      <c r="L1063" s="22"/>
      <c r="M1063" s="22"/>
      <c r="N1063" s="22"/>
      <c r="O1063" s="22"/>
      <c r="P1063" s="22"/>
      <c r="Q1063" s="22"/>
      <c r="R1063" s="22"/>
      <c r="S1063" s="22"/>
      <c r="T1063" s="22"/>
      <c r="U1063" s="22"/>
      <c r="V1063" s="22"/>
      <c r="W1063" s="22"/>
      <c r="X1063" s="22"/>
      <c r="Y1063" s="22"/>
      <c r="Z1063" s="22"/>
      <c r="AA1063" s="22"/>
      <c r="AB1063" s="22"/>
      <c r="AC1063" s="22"/>
      <c r="AD1063" s="22"/>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s="28"/>
      <c r="DK1063" s="28"/>
      <c r="DL1063" s="28"/>
      <c r="DM1063" s="28"/>
      <c r="DN1063" s="28"/>
      <c r="DO1063" s="28"/>
      <c r="DP1063" s="28"/>
      <c r="DQ1063" s="28"/>
      <c r="DR1063" s="28"/>
      <c r="DS1063" s="28"/>
      <c r="DT1063" s="28"/>
      <c r="DU1063" s="28"/>
      <c r="DV1063" s="28"/>
      <c r="DW1063" s="28"/>
    </row>
    <row r="1064" spans="2:127" s="6" customFormat="1">
      <c r="B1064" s="24"/>
      <c r="C1064" s="22"/>
      <c r="D1064" s="22"/>
      <c r="E1064" s="22"/>
      <c r="F1064" s="22"/>
      <c r="G1064" s="22"/>
      <c r="H1064" s="22"/>
      <c r="I1064" s="22"/>
      <c r="J1064" s="22"/>
      <c r="K1064" s="22"/>
      <c r="L1064" s="22"/>
      <c r="M1064" s="22"/>
      <c r="N1064" s="22"/>
      <c r="O1064" s="22"/>
      <c r="P1064" s="22"/>
      <c r="Q1064" s="22"/>
      <c r="R1064" s="22"/>
      <c r="S1064" s="22"/>
      <c r="T1064" s="22"/>
      <c r="U1064" s="22"/>
      <c r="V1064" s="22"/>
      <c r="W1064" s="22"/>
      <c r="X1064" s="22"/>
      <c r="Y1064" s="22"/>
      <c r="Z1064" s="22"/>
      <c r="AA1064" s="22"/>
      <c r="AB1064" s="22"/>
      <c r="AC1064" s="22"/>
      <c r="AD1064" s="22"/>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s="28"/>
      <c r="DK1064" s="28"/>
      <c r="DL1064" s="28"/>
      <c r="DM1064" s="28"/>
      <c r="DN1064" s="28"/>
      <c r="DO1064" s="28"/>
      <c r="DP1064" s="28"/>
      <c r="DQ1064" s="28"/>
      <c r="DR1064" s="28"/>
      <c r="DS1064" s="28"/>
      <c r="DT1064" s="28"/>
      <c r="DU1064" s="28"/>
      <c r="DV1064" s="28"/>
      <c r="DW1064" s="28"/>
    </row>
    <row r="1065" spans="2:127" s="6" customFormat="1">
      <c r="B1065" s="24"/>
      <c r="C1065" s="22"/>
      <c r="D1065" s="22"/>
      <c r="E1065" s="22"/>
      <c r="F1065" s="22"/>
      <c r="G1065" s="22"/>
      <c r="H1065" s="22"/>
      <c r="I1065" s="22"/>
      <c r="J1065" s="22"/>
      <c r="K1065" s="22"/>
      <c r="L1065" s="22"/>
      <c r="M1065" s="22"/>
      <c r="N1065" s="22"/>
      <c r="O1065" s="22"/>
      <c r="P1065" s="22"/>
      <c r="Q1065" s="22"/>
      <c r="R1065" s="22"/>
      <c r="S1065" s="22"/>
      <c r="T1065" s="22"/>
      <c r="U1065" s="22"/>
      <c r="V1065" s="22"/>
      <c r="W1065" s="22"/>
      <c r="X1065" s="22"/>
      <c r="Y1065" s="22"/>
      <c r="Z1065" s="22"/>
      <c r="AA1065" s="22"/>
      <c r="AB1065" s="22"/>
      <c r="AC1065" s="22"/>
      <c r="AD1065" s="22"/>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s="28"/>
      <c r="DK1065" s="28"/>
      <c r="DL1065" s="28"/>
      <c r="DM1065" s="28"/>
      <c r="DN1065" s="28"/>
      <c r="DO1065" s="28"/>
      <c r="DP1065" s="28"/>
      <c r="DQ1065" s="28"/>
      <c r="DR1065" s="28"/>
      <c r="DS1065" s="28"/>
      <c r="DT1065" s="28"/>
      <c r="DU1065" s="28"/>
      <c r="DV1065" s="28"/>
      <c r="DW1065" s="28"/>
    </row>
    <row r="1066" spans="2:127" s="6" customFormat="1">
      <c r="B1066" s="24"/>
      <c r="C1066" s="22"/>
      <c r="D1066" s="22"/>
      <c r="E1066" s="22"/>
      <c r="F1066" s="22"/>
      <c r="G1066" s="22"/>
      <c r="H1066" s="22"/>
      <c r="I1066" s="22"/>
      <c r="J1066" s="22"/>
      <c r="K1066" s="22"/>
      <c r="L1066" s="22"/>
      <c r="M1066" s="22"/>
      <c r="N1066" s="22"/>
      <c r="O1066" s="22"/>
      <c r="P1066" s="22"/>
      <c r="Q1066" s="22"/>
      <c r="R1066" s="22"/>
      <c r="S1066" s="22"/>
      <c r="T1066" s="22"/>
      <c r="U1066" s="22"/>
      <c r="V1066" s="22"/>
      <c r="W1066" s="22"/>
      <c r="X1066" s="22"/>
      <c r="Y1066" s="22"/>
      <c r="Z1066" s="22"/>
      <c r="AA1066" s="22"/>
      <c r="AB1066" s="22"/>
      <c r="AC1066" s="22"/>
      <c r="AD1066" s="22"/>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s="28"/>
      <c r="DK1066" s="28"/>
      <c r="DL1066" s="28"/>
      <c r="DM1066" s="28"/>
      <c r="DN1066" s="28"/>
      <c r="DO1066" s="28"/>
      <c r="DP1066" s="28"/>
      <c r="DQ1066" s="28"/>
      <c r="DR1066" s="28"/>
      <c r="DS1066" s="28"/>
      <c r="DT1066" s="28"/>
      <c r="DU1066" s="28"/>
      <c r="DV1066" s="28"/>
      <c r="DW1066" s="28"/>
    </row>
    <row r="1067" spans="2:127" s="6" customFormat="1">
      <c r="B1067" s="24"/>
      <c r="C1067" s="22"/>
      <c r="D1067" s="22"/>
      <c r="E1067" s="22"/>
      <c r="F1067" s="22"/>
      <c r="G1067" s="22"/>
      <c r="H1067" s="22"/>
      <c r="I1067" s="22"/>
      <c r="J1067" s="22"/>
      <c r="K1067" s="22"/>
      <c r="L1067" s="22"/>
      <c r="M1067" s="22"/>
      <c r="N1067" s="22"/>
      <c r="O1067" s="22"/>
      <c r="P1067" s="22"/>
      <c r="Q1067" s="22"/>
      <c r="R1067" s="22"/>
      <c r="S1067" s="22"/>
      <c r="T1067" s="22"/>
      <c r="U1067" s="22"/>
      <c r="V1067" s="22"/>
      <c r="W1067" s="22"/>
      <c r="X1067" s="22"/>
      <c r="Y1067" s="22"/>
      <c r="Z1067" s="22"/>
      <c r="AA1067" s="22"/>
      <c r="AB1067" s="22"/>
      <c r="AC1067" s="22"/>
      <c r="AD1067" s="22"/>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s="28"/>
      <c r="DK1067" s="28"/>
      <c r="DL1067" s="28"/>
      <c r="DM1067" s="28"/>
      <c r="DN1067" s="28"/>
      <c r="DO1067" s="28"/>
      <c r="DP1067" s="28"/>
      <c r="DQ1067" s="28"/>
      <c r="DR1067" s="28"/>
      <c r="DS1067" s="28"/>
      <c r="DT1067" s="28"/>
      <c r="DU1067" s="28"/>
      <c r="DV1067" s="28"/>
      <c r="DW1067" s="28"/>
    </row>
    <row r="1068" spans="2:127" s="6" customFormat="1">
      <c r="B1068" s="24"/>
      <c r="C1068" s="22"/>
      <c r="D1068" s="22"/>
      <c r="E1068" s="22"/>
      <c r="F1068" s="22"/>
      <c r="G1068" s="22"/>
      <c r="H1068" s="22"/>
      <c r="I1068" s="22"/>
      <c r="J1068" s="22"/>
      <c r="K1068" s="22"/>
      <c r="L1068" s="22"/>
      <c r="M1068" s="22"/>
      <c r="N1068" s="22"/>
      <c r="O1068" s="22"/>
      <c r="P1068" s="22"/>
      <c r="Q1068" s="22"/>
      <c r="R1068" s="22"/>
      <c r="S1068" s="22"/>
      <c r="T1068" s="22"/>
      <c r="U1068" s="22"/>
      <c r="V1068" s="22"/>
      <c r="W1068" s="22"/>
      <c r="X1068" s="22"/>
      <c r="Y1068" s="22"/>
      <c r="Z1068" s="22"/>
      <c r="AA1068" s="22"/>
      <c r="AB1068" s="22"/>
      <c r="AC1068" s="22"/>
      <c r="AD1068" s="22"/>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s="28"/>
      <c r="DK1068" s="28"/>
      <c r="DL1068" s="28"/>
      <c r="DM1068" s="28"/>
      <c r="DN1068" s="28"/>
      <c r="DO1068" s="28"/>
      <c r="DP1068" s="28"/>
      <c r="DQ1068" s="28"/>
      <c r="DR1068" s="28"/>
      <c r="DS1068" s="28"/>
      <c r="DT1068" s="28"/>
      <c r="DU1068" s="28"/>
      <c r="DV1068" s="28"/>
      <c r="DW1068" s="28"/>
    </row>
    <row r="1069" spans="2:127" s="6" customFormat="1">
      <c r="B1069" s="24"/>
      <c r="C1069" s="22"/>
      <c r="D1069" s="22"/>
      <c r="E1069" s="22"/>
      <c r="F1069" s="22"/>
      <c r="G1069" s="22"/>
      <c r="H1069" s="22"/>
      <c r="I1069" s="22"/>
      <c r="J1069" s="22"/>
      <c r="K1069" s="22"/>
      <c r="L1069" s="22"/>
      <c r="M1069" s="22"/>
      <c r="N1069" s="22"/>
      <c r="O1069" s="22"/>
      <c r="P1069" s="22"/>
      <c r="Q1069" s="22"/>
      <c r="R1069" s="22"/>
      <c r="S1069" s="22"/>
      <c r="T1069" s="22"/>
      <c r="U1069" s="22"/>
      <c r="V1069" s="22"/>
      <c r="W1069" s="22"/>
      <c r="X1069" s="22"/>
      <c r="Y1069" s="22"/>
      <c r="Z1069" s="22"/>
      <c r="AA1069" s="22"/>
      <c r="AB1069" s="22"/>
      <c r="AC1069" s="22"/>
      <c r="AD1069" s="22"/>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s="28"/>
      <c r="DK1069" s="28"/>
      <c r="DL1069" s="28"/>
      <c r="DM1069" s="28"/>
      <c r="DN1069" s="28"/>
      <c r="DO1069" s="28"/>
      <c r="DP1069" s="28"/>
      <c r="DQ1069" s="28"/>
      <c r="DR1069" s="28"/>
      <c r="DS1069" s="28"/>
      <c r="DT1069" s="28"/>
      <c r="DU1069" s="28"/>
      <c r="DV1069" s="28"/>
      <c r="DW1069" s="28"/>
    </row>
    <row r="1070" spans="2:127" s="6" customFormat="1">
      <c r="B1070" s="24"/>
      <c r="C1070" s="22"/>
      <c r="D1070" s="22"/>
      <c r="E1070" s="22"/>
      <c r="F1070" s="22"/>
      <c r="G1070" s="22"/>
      <c r="H1070" s="22"/>
      <c r="I1070" s="22"/>
      <c r="J1070" s="22"/>
      <c r="K1070" s="22"/>
      <c r="L1070" s="22"/>
      <c r="M1070" s="22"/>
      <c r="N1070" s="22"/>
      <c r="O1070" s="22"/>
      <c r="P1070" s="22"/>
      <c r="Q1070" s="22"/>
      <c r="R1070" s="22"/>
      <c r="S1070" s="22"/>
      <c r="T1070" s="22"/>
      <c r="U1070" s="22"/>
      <c r="V1070" s="22"/>
      <c r="W1070" s="22"/>
      <c r="X1070" s="22"/>
      <c r="Y1070" s="22"/>
      <c r="Z1070" s="22"/>
      <c r="AA1070" s="22"/>
      <c r="AB1070" s="22"/>
      <c r="AC1070" s="22"/>
      <c r="AD1070" s="22"/>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s="28"/>
      <c r="DK1070" s="28"/>
      <c r="DL1070" s="28"/>
      <c r="DM1070" s="28"/>
      <c r="DN1070" s="28"/>
      <c r="DO1070" s="28"/>
      <c r="DP1070" s="28"/>
      <c r="DQ1070" s="28"/>
      <c r="DR1070" s="28"/>
      <c r="DS1070" s="28"/>
      <c r="DT1070" s="28"/>
      <c r="DU1070" s="28"/>
      <c r="DV1070" s="28"/>
      <c r="DW1070" s="28"/>
    </row>
    <row r="1071" spans="2:127" s="6" customFormat="1">
      <c r="B1071" s="24"/>
      <c r="C1071" s="22"/>
      <c r="D1071" s="22"/>
      <c r="E1071" s="22"/>
      <c r="F1071" s="22"/>
      <c r="G1071" s="22"/>
      <c r="H1071" s="22"/>
      <c r="I1071" s="22"/>
      <c r="J1071" s="22"/>
      <c r="K1071" s="22"/>
      <c r="L1071" s="22"/>
      <c r="M1071" s="22"/>
      <c r="N1071" s="22"/>
      <c r="O1071" s="22"/>
      <c r="P1071" s="22"/>
      <c r="Q1071" s="22"/>
      <c r="R1071" s="22"/>
      <c r="S1071" s="22"/>
      <c r="T1071" s="22"/>
      <c r="U1071" s="22"/>
      <c r="V1071" s="22"/>
      <c r="W1071" s="22"/>
      <c r="X1071" s="22"/>
      <c r="Y1071" s="22"/>
      <c r="Z1071" s="22"/>
      <c r="AA1071" s="22"/>
      <c r="AB1071" s="22"/>
      <c r="AC1071" s="22"/>
      <c r="AD1071" s="22"/>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s="28"/>
      <c r="DK1071" s="28"/>
      <c r="DL1071" s="28"/>
      <c r="DM1071" s="28"/>
      <c r="DN1071" s="28"/>
      <c r="DO1071" s="28"/>
      <c r="DP1071" s="28"/>
      <c r="DQ1071" s="28"/>
      <c r="DR1071" s="28"/>
      <c r="DS1071" s="28"/>
      <c r="DT1071" s="28"/>
      <c r="DU1071" s="28"/>
      <c r="DV1071" s="28"/>
      <c r="DW1071" s="28"/>
    </row>
    <row r="1072" spans="2:127" s="6" customFormat="1">
      <c r="B1072" s="24"/>
      <c r="C1072" s="22"/>
      <c r="D1072" s="22"/>
      <c r="E1072" s="22"/>
      <c r="F1072" s="22"/>
      <c r="G1072" s="22"/>
      <c r="H1072" s="22"/>
      <c r="I1072" s="22"/>
      <c r="J1072" s="22"/>
      <c r="K1072" s="22"/>
      <c r="L1072" s="22"/>
      <c r="M1072" s="22"/>
      <c r="N1072" s="22"/>
      <c r="O1072" s="22"/>
      <c r="P1072" s="22"/>
      <c r="Q1072" s="22"/>
      <c r="R1072" s="22"/>
      <c r="S1072" s="22"/>
      <c r="T1072" s="22"/>
      <c r="U1072" s="22"/>
      <c r="V1072" s="22"/>
      <c r="W1072" s="22"/>
      <c r="X1072" s="22"/>
      <c r="Y1072" s="22"/>
      <c r="Z1072" s="22"/>
      <c r="AA1072" s="22"/>
      <c r="AB1072" s="22"/>
      <c r="AC1072" s="22"/>
      <c r="AD1072" s="2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s="28"/>
      <c r="DK1072" s="28"/>
      <c r="DL1072" s="28"/>
      <c r="DM1072" s="28"/>
      <c r="DN1072" s="28"/>
      <c r="DO1072" s="28"/>
      <c r="DP1072" s="28"/>
      <c r="DQ1072" s="28"/>
      <c r="DR1072" s="28"/>
      <c r="DS1072" s="28"/>
      <c r="DT1072" s="28"/>
      <c r="DU1072" s="28"/>
      <c r="DV1072" s="28"/>
      <c r="DW1072" s="28"/>
    </row>
    <row r="1073" spans="2:127" s="6" customFormat="1">
      <c r="B1073" s="24"/>
      <c r="C1073" s="22"/>
      <c r="D1073" s="22"/>
      <c r="E1073" s="22"/>
      <c r="F1073" s="22"/>
      <c r="G1073" s="22"/>
      <c r="H1073" s="22"/>
      <c r="I1073" s="22"/>
      <c r="J1073" s="22"/>
      <c r="K1073" s="22"/>
      <c r="L1073" s="22"/>
      <c r="M1073" s="22"/>
      <c r="N1073" s="22"/>
      <c r="O1073" s="22"/>
      <c r="P1073" s="22"/>
      <c r="Q1073" s="22"/>
      <c r="R1073" s="22"/>
      <c r="S1073" s="22"/>
      <c r="T1073" s="22"/>
      <c r="U1073" s="22"/>
      <c r="V1073" s="22"/>
      <c r="W1073" s="22"/>
      <c r="X1073" s="22"/>
      <c r="Y1073" s="22"/>
      <c r="Z1073" s="22"/>
      <c r="AA1073" s="22"/>
      <c r="AB1073" s="22"/>
      <c r="AC1073" s="22"/>
      <c r="AD1073" s="22"/>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s="28"/>
      <c r="DK1073" s="28"/>
      <c r="DL1073" s="28"/>
      <c r="DM1073" s="28"/>
      <c r="DN1073" s="28"/>
      <c r="DO1073" s="28"/>
      <c r="DP1073" s="28"/>
      <c r="DQ1073" s="28"/>
      <c r="DR1073" s="28"/>
      <c r="DS1073" s="28"/>
      <c r="DT1073" s="28"/>
      <c r="DU1073" s="28"/>
      <c r="DV1073" s="28"/>
      <c r="DW1073" s="28"/>
    </row>
    <row r="1074" spans="2:127" s="6" customFormat="1">
      <c r="B1074" s="24"/>
      <c r="C1074" s="22"/>
      <c r="D1074" s="22"/>
      <c r="E1074" s="22"/>
      <c r="F1074" s="22"/>
      <c r="G1074" s="22"/>
      <c r="H1074" s="22"/>
      <c r="I1074" s="22"/>
      <c r="J1074" s="22"/>
      <c r="K1074" s="22"/>
      <c r="L1074" s="22"/>
      <c r="M1074" s="22"/>
      <c r="N1074" s="22"/>
      <c r="O1074" s="22"/>
      <c r="P1074" s="22"/>
      <c r="Q1074" s="22"/>
      <c r="R1074" s="22"/>
      <c r="S1074" s="22"/>
      <c r="T1074" s="22"/>
      <c r="U1074" s="22"/>
      <c r="V1074" s="22"/>
      <c r="W1074" s="22"/>
      <c r="X1074" s="22"/>
      <c r="Y1074" s="22"/>
      <c r="Z1074" s="22"/>
      <c r="AA1074" s="22"/>
      <c r="AB1074" s="22"/>
      <c r="AC1074" s="22"/>
      <c r="AD1074" s="22"/>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s="28"/>
      <c r="DK1074" s="28"/>
      <c r="DL1074" s="28"/>
      <c r="DM1074" s="28"/>
      <c r="DN1074" s="28"/>
      <c r="DO1074" s="28"/>
      <c r="DP1074" s="28"/>
      <c r="DQ1074" s="28"/>
      <c r="DR1074" s="28"/>
      <c r="DS1074" s="28"/>
      <c r="DT1074" s="28"/>
      <c r="DU1074" s="28"/>
      <c r="DV1074" s="28"/>
      <c r="DW1074" s="28"/>
    </row>
    <row r="1075" spans="2:127" s="6" customFormat="1">
      <c r="B1075" s="24"/>
      <c r="C1075" s="22"/>
      <c r="D1075" s="22"/>
      <c r="E1075" s="22"/>
      <c r="F1075" s="22"/>
      <c r="G1075" s="22"/>
      <c r="H1075" s="22"/>
      <c r="I1075" s="22"/>
      <c r="J1075" s="22"/>
      <c r="K1075" s="22"/>
      <c r="L1075" s="22"/>
      <c r="M1075" s="22"/>
      <c r="N1075" s="22"/>
      <c r="O1075" s="22"/>
      <c r="P1075" s="22"/>
      <c r="Q1075" s="22"/>
      <c r="R1075" s="22"/>
      <c r="S1075" s="22"/>
      <c r="T1075" s="22"/>
      <c r="U1075" s="22"/>
      <c r="V1075" s="22"/>
      <c r="W1075" s="22"/>
      <c r="X1075" s="22"/>
      <c r="Y1075" s="22"/>
      <c r="Z1075" s="22"/>
      <c r="AA1075" s="22"/>
      <c r="AB1075" s="22"/>
      <c r="AC1075" s="22"/>
      <c r="AD1075" s="22"/>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s="28"/>
      <c r="DK1075" s="28"/>
      <c r="DL1075" s="28"/>
      <c r="DM1075" s="28"/>
      <c r="DN1075" s="28"/>
      <c r="DO1075" s="28"/>
      <c r="DP1075" s="28"/>
      <c r="DQ1075" s="28"/>
      <c r="DR1075" s="28"/>
      <c r="DS1075" s="28"/>
      <c r="DT1075" s="28"/>
      <c r="DU1075" s="28"/>
      <c r="DV1075" s="28"/>
      <c r="DW1075" s="28"/>
    </row>
    <row r="1076" spans="2:127" s="6" customFormat="1">
      <c r="B1076" s="24"/>
      <c r="C1076" s="22"/>
      <c r="D1076" s="22"/>
      <c r="E1076" s="22"/>
      <c r="F1076" s="22"/>
      <c r="G1076" s="22"/>
      <c r="H1076" s="22"/>
      <c r="I1076" s="22"/>
      <c r="J1076" s="22"/>
      <c r="K1076" s="22"/>
      <c r="L1076" s="22"/>
      <c r="M1076" s="22"/>
      <c r="N1076" s="22"/>
      <c r="O1076" s="22"/>
      <c r="P1076" s="22"/>
      <c r="Q1076" s="22"/>
      <c r="R1076" s="22"/>
      <c r="S1076" s="22"/>
      <c r="T1076" s="22"/>
      <c r="U1076" s="22"/>
      <c r="V1076" s="22"/>
      <c r="W1076" s="22"/>
      <c r="X1076" s="22"/>
      <c r="Y1076" s="22"/>
      <c r="Z1076" s="22"/>
      <c r="AA1076" s="22"/>
      <c r="AB1076" s="22"/>
      <c r="AC1076" s="22"/>
      <c r="AD1076" s="22"/>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s="28"/>
      <c r="DK1076" s="28"/>
      <c r="DL1076" s="28"/>
      <c r="DM1076" s="28"/>
      <c r="DN1076" s="28"/>
      <c r="DO1076" s="28"/>
      <c r="DP1076" s="28"/>
      <c r="DQ1076" s="28"/>
      <c r="DR1076" s="28"/>
      <c r="DS1076" s="28"/>
      <c r="DT1076" s="28"/>
      <c r="DU1076" s="28"/>
      <c r="DV1076" s="28"/>
      <c r="DW1076" s="28"/>
    </row>
    <row r="1077" spans="2:127" s="6" customFormat="1">
      <c r="B1077" s="24"/>
      <c r="C1077" s="22"/>
      <c r="D1077" s="22"/>
      <c r="E1077" s="22"/>
      <c r="F1077" s="22"/>
      <c r="G1077" s="22"/>
      <c r="H1077" s="22"/>
      <c r="I1077" s="22"/>
      <c r="J1077" s="22"/>
      <c r="K1077" s="22"/>
      <c r="L1077" s="22"/>
      <c r="M1077" s="22"/>
      <c r="N1077" s="22"/>
      <c r="O1077" s="22"/>
      <c r="P1077" s="22"/>
      <c r="Q1077" s="22"/>
      <c r="R1077" s="22"/>
      <c r="S1077" s="22"/>
      <c r="T1077" s="22"/>
      <c r="U1077" s="22"/>
      <c r="V1077" s="22"/>
      <c r="W1077" s="22"/>
      <c r="X1077" s="22"/>
      <c r="Y1077" s="22"/>
      <c r="Z1077" s="22"/>
      <c r="AA1077" s="22"/>
      <c r="AB1077" s="22"/>
      <c r="AC1077" s="22"/>
      <c r="AD1077" s="22"/>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s="28"/>
      <c r="DK1077" s="28"/>
      <c r="DL1077" s="28"/>
      <c r="DM1077" s="28"/>
      <c r="DN1077" s="28"/>
      <c r="DO1077" s="28"/>
      <c r="DP1077" s="28"/>
      <c r="DQ1077" s="28"/>
      <c r="DR1077" s="28"/>
      <c r="DS1077" s="28"/>
      <c r="DT1077" s="28"/>
      <c r="DU1077" s="28"/>
      <c r="DV1077" s="28"/>
      <c r="DW1077" s="28"/>
    </row>
    <row r="1078" spans="2:127" s="6" customFormat="1">
      <c r="B1078" s="24"/>
      <c r="C1078" s="22"/>
      <c r="D1078" s="22"/>
      <c r="E1078" s="22"/>
      <c r="F1078" s="22"/>
      <c r="G1078" s="22"/>
      <c r="H1078" s="22"/>
      <c r="I1078" s="22"/>
      <c r="J1078" s="22"/>
      <c r="K1078" s="22"/>
      <c r="L1078" s="22"/>
      <c r="M1078" s="22"/>
      <c r="N1078" s="22"/>
      <c r="O1078" s="22"/>
      <c r="P1078" s="22"/>
      <c r="Q1078" s="22"/>
      <c r="R1078" s="22"/>
      <c r="S1078" s="22"/>
      <c r="T1078" s="22"/>
      <c r="U1078" s="22"/>
      <c r="V1078" s="22"/>
      <c r="W1078" s="22"/>
      <c r="X1078" s="22"/>
      <c r="Y1078" s="22"/>
      <c r="Z1078" s="22"/>
      <c r="AA1078" s="22"/>
      <c r="AB1078" s="22"/>
      <c r="AC1078" s="22"/>
      <c r="AD1078" s="22"/>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s="28"/>
      <c r="DK1078" s="28"/>
      <c r="DL1078" s="28"/>
      <c r="DM1078" s="28"/>
      <c r="DN1078" s="28"/>
      <c r="DO1078" s="28"/>
      <c r="DP1078" s="28"/>
      <c r="DQ1078" s="28"/>
      <c r="DR1078" s="28"/>
      <c r="DS1078" s="28"/>
      <c r="DT1078" s="28"/>
      <c r="DU1078" s="28"/>
      <c r="DV1078" s="28"/>
      <c r="DW1078" s="28"/>
    </row>
    <row r="1079" spans="2:127" s="6" customFormat="1">
      <c r="B1079" s="24"/>
      <c r="C1079" s="22"/>
      <c r="D1079" s="22"/>
      <c r="E1079" s="22"/>
      <c r="F1079" s="22"/>
      <c r="G1079" s="22"/>
      <c r="H1079" s="22"/>
      <c r="I1079" s="22"/>
      <c r="J1079" s="22"/>
      <c r="K1079" s="22"/>
      <c r="L1079" s="22"/>
      <c r="M1079" s="22"/>
      <c r="N1079" s="22"/>
      <c r="O1079" s="22"/>
      <c r="P1079" s="22"/>
      <c r="Q1079" s="22"/>
      <c r="R1079" s="22"/>
      <c r="S1079" s="22"/>
      <c r="T1079" s="22"/>
      <c r="U1079" s="22"/>
      <c r="V1079" s="22"/>
      <c r="W1079" s="22"/>
      <c r="X1079" s="22"/>
      <c r="Y1079" s="22"/>
      <c r="Z1079" s="22"/>
      <c r="AA1079" s="22"/>
      <c r="AB1079" s="22"/>
      <c r="AC1079" s="22"/>
      <c r="AD1079" s="22"/>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s="28"/>
      <c r="DK1079" s="28"/>
      <c r="DL1079" s="28"/>
      <c r="DM1079" s="28"/>
      <c r="DN1079" s="28"/>
      <c r="DO1079" s="28"/>
      <c r="DP1079" s="28"/>
      <c r="DQ1079" s="28"/>
      <c r="DR1079" s="28"/>
      <c r="DS1079" s="28"/>
      <c r="DT1079" s="28"/>
      <c r="DU1079" s="28"/>
      <c r="DV1079" s="28"/>
      <c r="DW1079" s="28"/>
    </row>
    <row r="1080" spans="2:127" s="6" customFormat="1">
      <c r="B1080" s="24"/>
      <c r="C1080" s="22"/>
      <c r="D1080" s="22"/>
      <c r="E1080" s="22"/>
      <c r="F1080" s="22"/>
      <c r="G1080" s="22"/>
      <c r="H1080" s="22"/>
      <c r="I1080" s="22"/>
      <c r="J1080" s="22"/>
      <c r="K1080" s="22"/>
      <c r="L1080" s="22"/>
      <c r="M1080" s="22"/>
      <c r="N1080" s="22"/>
      <c r="O1080" s="22"/>
      <c r="P1080" s="22"/>
      <c r="Q1080" s="22"/>
      <c r="R1080" s="22"/>
      <c r="S1080" s="22"/>
      <c r="T1080" s="22"/>
      <c r="U1080" s="22"/>
      <c r="V1080" s="22"/>
      <c r="W1080" s="22"/>
      <c r="X1080" s="22"/>
      <c r="Y1080" s="22"/>
      <c r="Z1080" s="22"/>
      <c r="AA1080" s="22"/>
      <c r="AB1080" s="22"/>
      <c r="AC1080" s="22"/>
      <c r="AD1080" s="22"/>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s="28"/>
      <c r="DK1080" s="28"/>
      <c r="DL1080" s="28"/>
      <c r="DM1080" s="28"/>
      <c r="DN1080" s="28"/>
      <c r="DO1080" s="28"/>
      <c r="DP1080" s="28"/>
      <c r="DQ1080" s="28"/>
      <c r="DR1080" s="28"/>
      <c r="DS1080" s="28"/>
      <c r="DT1080" s="28"/>
      <c r="DU1080" s="28"/>
      <c r="DV1080" s="28"/>
      <c r="DW1080" s="28"/>
    </row>
    <row r="1081" spans="2:127" s="6" customFormat="1">
      <c r="B1081" s="24"/>
      <c r="C1081" s="22"/>
      <c r="D1081" s="22"/>
      <c r="E1081" s="22"/>
      <c r="F1081" s="22"/>
      <c r="G1081" s="22"/>
      <c r="H1081" s="22"/>
      <c r="I1081" s="22"/>
      <c r="J1081" s="22"/>
      <c r="K1081" s="22"/>
      <c r="L1081" s="22"/>
      <c r="M1081" s="22"/>
      <c r="N1081" s="22"/>
      <c r="O1081" s="22"/>
      <c r="P1081" s="22"/>
      <c r="Q1081" s="22"/>
      <c r="R1081" s="22"/>
      <c r="S1081" s="22"/>
      <c r="T1081" s="22"/>
      <c r="U1081" s="22"/>
      <c r="V1081" s="22"/>
      <c r="W1081" s="22"/>
      <c r="X1081" s="22"/>
      <c r="Y1081" s="22"/>
      <c r="Z1081" s="22"/>
      <c r="AA1081" s="22"/>
      <c r="AB1081" s="22"/>
      <c r="AC1081" s="22"/>
      <c r="AD1081" s="22"/>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s="28"/>
      <c r="DK1081" s="28"/>
      <c r="DL1081" s="28"/>
      <c r="DM1081" s="28"/>
      <c r="DN1081" s="28"/>
      <c r="DO1081" s="28"/>
      <c r="DP1081" s="28"/>
      <c r="DQ1081" s="28"/>
      <c r="DR1081" s="28"/>
      <c r="DS1081" s="28"/>
      <c r="DT1081" s="28"/>
      <c r="DU1081" s="28"/>
      <c r="DV1081" s="28"/>
      <c r="DW1081" s="28"/>
    </row>
    <row r="1082" spans="2:127" s="6" customFormat="1">
      <c r="B1082" s="24"/>
      <c r="C1082" s="22"/>
      <c r="D1082" s="22"/>
      <c r="E1082" s="22"/>
      <c r="F1082" s="22"/>
      <c r="G1082" s="22"/>
      <c r="H1082" s="22"/>
      <c r="I1082" s="22"/>
      <c r="J1082" s="22"/>
      <c r="K1082" s="22"/>
      <c r="L1082" s="22"/>
      <c r="M1082" s="22"/>
      <c r="N1082" s="22"/>
      <c r="O1082" s="22"/>
      <c r="P1082" s="22"/>
      <c r="Q1082" s="22"/>
      <c r="R1082" s="22"/>
      <c r="S1082" s="22"/>
      <c r="T1082" s="22"/>
      <c r="U1082" s="22"/>
      <c r="V1082" s="22"/>
      <c r="W1082" s="22"/>
      <c r="X1082" s="22"/>
      <c r="Y1082" s="22"/>
      <c r="Z1082" s="22"/>
      <c r="AA1082" s="22"/>
      <c r="AB1082" s="22"/>
      <c r="AC1082" s="22"/>
      <c r="AD1082" s="2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s="28"/>
      <c r="DK1082" s="28"/>
      <c r="DL1082" s="28"/>
      <c r="DM1082" s="28"/>
      <c r="DN1082" s="28"/>
      <c r="DO1082" s="28"/>
      <c r="DP1082" s="28"/>
      <c r="DQ1082" s="28"/>
      <c r="DR1082" s="28"/>
      <c r="DS1082" s="28"/>
      <c r="DT1082" s="28"/>
      <c r="DU1082" s="28"/>
      <c r="DV1082" s="28"/>
      <c r="DW1082" s="28"/>
    </row>
    <row r="1083" spans="2:127" s="6" customFormat="1">
      <c r="B1083" s="24"/>
      <c r="C1083" s="22"/>
      <c r="D1083" s="22"/>
      <c r="E1083" s="22"/>
      <c r="F1083" s="22"/>
      <c r="G1083" s="22"/>
      <c r="H1083" s="22"/>
      <c r="I1083" s="22"/>
      <c r="J1083" s="22"/>
      <c r="K1083" s="22"/>
      <c r="L1083" s="22"/>
      <c r="M1083" s="22"/>
      <c r="N1083" s="22"/>
      <c r="O1083" s="22"/>
      <c r="P1083" s="22"/>
      <c r="Q1083" s="22"/>
      <c r="R1083" s="22"/>
      <c r="S1083" s="22"/>
      <c r="T1083" s="22"/>
      <c r="U1083" s="22"/>
      <c r="V1083" s="22"/>
      <c r="W1083" s="22"/>
      <c r="X1083" s="22"/>
      <c r="Y1083" s="22"/>
      <c r="Z1083" s="22"/>
      <c r="AA1083" s="22"/>
      <c r="AB1083" s="22"/>
      <c r="AC1083" s="22"/>
      <c r="AD1083" s="22"/>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s="28"/>
      <c r="DK1083" s="28"/>
      <c r="DL1083" s="28"/>
      <c r="DM1083" s="28"/>
      <c r="DN1083" s="28"/>
      <c r="DO1083" s="28"/>
      <c r="DP1083" s="28"/>
      <c r="DQ1083" s="28"/>
      <c r="DR1083" s="28"/>
      <c r="DS1083" s="28"/>
      <c r="DT1083" s="28"/>
      <c r="DU1083" s="28"/>
      <c r="DV1083" s="28"/>
      <c r="DW1083" s="28"/>
    </row>
    <row r="1084" spans="2:127" s="6" customFormat="1">
      <c r="B1084" s="24"/>
      <c r="C1084" s="22"/>
      <c r="D1084" s="22"/>
      <c r="E1084" s="22"/>
      <c r="F1084" s="22"/>
      <c r="G1084" s="22"/>
      <c r="H1084" s="22"/>
      <c r="I1084" s="22"/>
      <c r="J1084" s="22"/>
      <c r="K1084" s="22"/>
      <c r="L1084" s="22"/>
      <c r="M1084" s="22"/>
      <c r="N1084" s="22"/>
      <c r="O1084" s="22"/>
      <c r="P1084" s="22"/>
      <c r="Q1084" s="22"/>
      <c r="R1084" s="22"/>
      <c r="S1084" s="22"/>
      <c r="T1084" s="22"/>
      <c r="U1084" s="22"/>
      <c r="V1084" s="22"/>
      <c r="W1084" s="22"/>
      <c r="X1084" s="22"/>
      <c r="Y1084" s="22"/>
      <c r="Z1084" s="22"/>
      <c r="AA1084" s="22"/>
      <c r="AB1084" s="22"/>
      <c r="AC1084" s="22"/>
      <c r="AD1084" s="22"/>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s="28"/>
      <c r="DK1084" s="28"/>
      <c r="DL1084" s="28"/>
      <c r="DM1084" s="28"/>
      <c r="DN1084" s="28"/>
      <c r="DO1084" s="28"/>
      <c r="DP1084" s="28"/>
      <c r="DQ1084" s="28"/>
      <c r="DR1084" s="28"/>
      <c r="DS1084" s="28"/>
      <c r="DT1084" s="28"/>
      <c r="DU1084" s="28"/>
      <c r="DV1084" s="28"/>
      <c r="DW1084" s="28"/>
    </row>
    <row r="1085" spans="2:127" s="6" customFormat="1">
      <c r="B1085" s="24"/>
      <c r="C1085" s="22"/>
      <c r="D1085" s="22"/>
      <c r="E1085" s="22"/>
      <c r="F1085" s="22"/>
      <c r="G1085" s="22"/>
      <c r="H1085" s="22"/>
      <c r="I1085" s="22"/>
      <c r="J1085" s="22"/>
      <c r="K1085" s="22"/>
      <c r="L1085" s="22"/>
      <c r="M1085" s="22"/>
      <c r="N1085" s="22"/>
      <c r="O1085" s="22"/>
      <c r="P1085" s="22"/>
      <c r="Q1085" s="22"/>
      <c r="R1085" s="22"/>
      <c r="S1085" s="22"/>
      <c r="T1085" s="22"/>
      <c r="U1085" s="22"/>
      <c r="V1085" s="22"/>
      <c r="W1085" s="22"/>
      <c r="X1085" s="22"/>
      <c r="Y1085" s="22"/>
      <c r="Z1085" s="22"/>
      <c r="AA1085" s="22"/>
      <c r="AB1085" s="22"/>
      <c r="AC1085" s="22"/>
      <c r="AD1085" s="22"/>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s="28"/>
      <c r="DK1085" s="28"/>
      <c r="DL1085" s="28"/>
      <c r="DM1085" s="28"/>
      <c r="DN1085" s="28"/>
      <c r="DO1085" s="28"/>
      <c r="DP1085" s="28"/>
      <c r="DQ1085" s="28"/>
      <c r="DR1085" s="28"/>
      <c r="DS1085" s="28"/>
      <c r="DT1085" s="28"/>
      <c r="DU1085" s="28"/>
      <c r="DV1085" s="28"/>
      <c r="DW1085" s="28"/>
    </row>
    <row r="1086" spans="2:127" s="6" customFormat="1">
      <c r="B1086" s="24"/>
      <c r="C1086" s="22"/>
      <c r="D1086" s="22"/>
      <c r="E1086" s="22"/>
      <c r="F1086" s="22"/>
      <c r="G1086" s="22"/>
      <c r="H1086" s="22"/>
      <c r="I1086" s="22"/>
      <c r="J1086" s="22"/>
      <c r="K1086" s="22"/>
      <c r="L1086" s="22"/>
      <c r="M1086" s="22"/>
      <c r="N1086" s="22"/>
      <c r="O1086" s="22"/>
      <c r="P1086" s="22"/>
      <c r="Q1086" s="22"/>
      <c r="R1086" s="22"/>
      <c r="S1086" s="22"/>
      <c r="T1086" s="22"/>
      <c r="U1086" s="22"/>
      <c r="V1086" s="22"/>
      <c r="W1086" s="22"/>
      <c r="X1086" s="22"/>
      <c r="Y1086" s="22"/>
      <c r="Z1086" s="22"/>
      <c r="AA1086" s="22"/>
      <c r="AB1086" s="22"/>
      <c r="AC1086" s="22"/>
      <c r="AD1086" s="22"/>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s="28"/>
      <c r="DK1086" s="28"/>
      <c r="DL1086" s="28"/>
      <c r="DM1086" s="28"/>
      <c r="DN1086" s="28"/>
      <c r="DO1086" s="28"/>
      <c r="DP1086" s="28"/>
      <c r="DQ1086" s="28"/>
      <c r="DR1086" s="28"/>
      <c r="DS1086" s="28"/>
      <c r="DT1086" s="28"/>
      <c r="DU1086" s="28"/>
      <c r="DV1086" s="28"/>
      <c r="DW1086" s="28"/>
    </row>
    <row r="1087" spans="2:127" s="6" customFormat="1">
      <c r="B1087" s="24"/>
      <c r="C1087" s="22"/>
      <c r="D1087" s="22"/>
      <c r="E1087" s="22"/>
      <c r="F1087" s="22"/>
      <c r="G1087" s="22"/>
      <c r="H1087" s="22"/>
      <c r="I1087" s="22"/>
      <c r="J1087" s="22"/>
      <c r="K1087" s="22"/>
      <c r="L1087" s="22"/>
      <c r="M1087" s="22"/>
      <c r="N1087" s="22"/>
      <c r="O1087" s="22"/>
      <c r="P1087" s="22"/>
      <c r="Q1087" s="22"/>
      <c r="R1087" s="22"/>
      <c r="S1087" s="22"/>
      <c r="T1087" s="22"/>
      <c r="U1087" s="22"/>
      <c r="V1087" s="22"/>
      <c r="W1087" s="22"/>
      <c r="X1087" s="22"/>
      <c r="Y1087" s="22"/>
      <c r="Z1087" s="22"/>
      <c r="AA1087" s="22"/>
      <c r="AB1087" s="22"/>
      <c r="AC1087" s="22"/>
      <c r="AD1087" s="22"/>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s="28"/>
      <c r="DK1087" s="28"/>
      <c r="DL1087" s="28"/>
      <c r="DM1087" s="28"/>
      <c r="DN1087" s="28"/>
      <c r="DO1087" s="28"/>
      <c r="DP1087" s="28"/>
      <c r="DQ1087" s="28"/>
      <c r="DR1087" s="28"/>
      <c r="DS1087" s="28"/>
      <c r="DT1087" s="28"/>
      <c r="DU1087" s="28"/>
      <c r="DV1087" s="28"/>
      <c r="DW1087" s="28"/>
    </row>
    <row r="1088" spans="2:127" s="6" customFormat="1">
      <c r="B1088" s="24"/>
      <c r="C1088" s="22"/>
      <c r="D1088" s="22"/>
      <c r="E1088" s="22"/>
      <c r="F1088" s="22"/>
      <c r="G1088" s="22"/>
      <c r="H1088" s="22"/>
      <c r="I1088" s="22"/>
      <c r="J1088" s="22"/>
      <c r="K1088" s="22"/>
      <c r="L1088" s="22"/>
      <c r="M1088" s="22"/>
      <c r="N1088" s="22"/>
      <c r="O1088" s="22"/>
      <c r="P1088" s="22"/>
      <c r="Q1088" s="22"/>
      <c r="R1088" s="22"/>
      <c r="S1088" s="22"/>
      <c r="T1088" s="22"/>
      <c r="U1088" s="22"/>
      <c r="V1088" s="22"/>
      <c r="W1088" s="22"/>
      <c r="X1088" s="22"/>
      <c r="Y1088" s="22"/>
      <c r="Z1088" s="22"/>
      <c r="AA1088" s="22"/>
      <c r="AB1088" s="22"/>
      <c r="AC1088" s="22"/>
      <c r="AD1088" s="22"/>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s="28"/>
      <c r="DK1088" s="28"/>
      <c r="DL1088" s="28"/>
      <c r="DM1088" s="28"/>
      <c r="DN1088" s="28"/>
      <c r="DO1088" s="28"/>
      <c r="DP1088" s="28"/>
      <c r="DQ1088" s="28"/>
      <c r="DR1088" s="28"/>
      <c r="DS1088" s="28"/>
      <c r="DT1088" s="28"/>
      <c r="DU1088" s="28"/>
      <c r="DV1088" s="28"/>
      <c r="DW1088" s="28"/>
    </row>
    <row r="1089" spans="2:127" s="6" customFormat="1">
      <c r="B1089" s="24"/>
      <c r="C1089" s="22"/>
      <c r="D1089" s="22"/>
      <c r="E1089" s="22"/>
      <c r="F1089" s="22"/>
      <c r="G1089" s="22"/>
      <c r="H1089" s="22"/>
      <c r="I1089" s="22"/>
      <c r="J1089" s="22"/>
      <c r="K1089" s="22"/>
      <c r="L1089" s="22"/>
      <c r="M1089" s="22"/>
      <c r="N1089" s="22"/>
      <c r="O1089" s="22"/>
      <c r="P1089" s="22"/>
      <c r="Q1089" s="22"/>
      <c r="R1089" s="22"/>
      <c r="S1089" s="22"/>
      <c r="T1089" s="22"/>
      <c r="U1089" s="22"/>
      <c r="V1089" s="22"/>
      <c r="W1089" s="22"/>
      <c r="X1089" s="22"/>
      <c r="Y1089" s="22"/>
      <c r="Z1089" s="22"/>
      <c r="AA1089" s="22"/>
      <c r="AB1089" s="22"/>
      <c r="AC1089" s="22"/>
      <c r="AD1089" s="22"/>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s="28"/>
      <c r="DK1089" s="28"/>
      <c r="DL1089" s="28"/>
      <c r="DM1089" s="28"/>
      <c r="DN1089" s="28"/>
      <c r="DO1089" s="28"/>
      <c r="DP1089" s="28"/>
      <c r="DQ1089" s="28"/>
      <c r="DR1089" s="28"/>
      <c r="DS1089" s="28"/>
      <c r="DT1089" s="28"/>
      <c r="DU1089" s="28"/>
      <c r="DV1089" s="28"/>
      <c r="DW1089" s="28"/>
    </row>
    <row r="1090" spans="2:127" s="6" customFormat="1">
      <c r="B1090" s="24"/>
      <c r="C1090" s="22"/>
      <c r="D1090" s="22"/>
      <c r="E1090" s="22"/>
      <c r="F1090" s="22"/>
      <c r="G1090" s="22"/>
      <c r="H1090" s="22"/>
      <c r="I1090" s="22"/>
      <c r="J1090" s="22"/>
      <c r="K1090" s="22"/>
      <c r="L1090" s="22"/>
      <c r="M1090" s="22"/>
      <c r="N1090" s="22"/>
      <c r="O1090" s="22"/>
      <c r="P1090" s="22"/>
      <c r="Q1090" s="22"/>
      <c r="R1090" s="22"/>
      <c r="S1090" s="22"/>
      <c r="T1090" s="22"/>
      <c r="U1090" s="22"/>
      <c r="V1090" s="22"/>
      <c r="W1090" s="22"/>
      <c r="X1090" s="22"/>
      <c r="Y1090" s="22"/>
      <c r="Z1090" s="22"/>
      <c r="AA1090" s="22"/>
      <c r="AB1090" s="22"/>
      <c r="AC1090" s="22"/>
      <c r="AD1090" s="22"/>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s="28"/>
      <c r="DK1090" s="28"/>
      <c r="DL1090" s="28"/>
      <c r="DM1090" s="28"/>
      <c r="DN1090" s="28"/>
      <c r="DO1090" s="28"/>
      <c r="DP1090" s="28"/>
      <c r="DQ1090" s="28"/>
      <c r="DR1090" s="28"/>
      <c r="DS1090" s="28"/>
      <c r="DT1090" s="28"/>
      <c r="DU1090" s="28"/>
      <c r="DV1090" s="28"/>
      <c r="DW1090" s="28"/>
    </row>
    <row r="1091" spans="2:127" s="6" customFormat="1">
      <c r="B1091" s="24"/>
      <c r="C1091" s="22"/>
      <c r="D1091" s="22"/>
      <c r="E1091" s="22"/>
      <c r="F1091" s="22"/>
      <c r="G1091" s="22"/>
      <c r="H1091" s="22"/>
      <c r="I1091" s="22"/>
      <c r="J1091" s="22"/>
      <c r="K1091" s="22"/>
      <c r="L1091" s="22"/>
      <c r="M1091" s="22"/>
      <c r="N1091" s="22"/>
      <c r="O1091" s="22"/>
      <c r="P1091" s="22"/>
      <c r="Q1091" s="22"/>
      <c r="R1091" s="22"/>
      <c r="S1091" s="22"/>
      <c r="T1091" s="22"/>
      <c r="U1091" s="22"/>
      <c r="V1091" s="22"/>
      <c r="W1091" s="22"/>
      <c r="X1091" s="22"/>
      <c r="Y1091" s="22"/>
      <c r="Z1091" s="22"/>
      <c r="AA1091" s="22"/>
      <c r="AB1091" s="22"/>
      <c r="AC1091" s="22"/>
      <c r="AD1091" s="22"/>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s="28"/>
      <c r="DK1091" s="28"/>
      <c r="DL1091" s="28"/>
      <c r="DM1091" s="28"/>
      <c r="DN1091" s="28"/>
      <c r="DO1091" s="28"/>
      <c r="DP1091" s="28"/>
      <c r="DQ1091" s="28"/>
      <c r="DR1091" s="28"/>
      <c r="DS1091" s="28"/>
      <c r="DT1091" s="28"/>
      <c r="DU1091" s="28"/>
      <c r="DV1091" s="28"/>
      <c r="DW1091" s="28"/>
    </row>
    <row r="1092" spans="2:127" s="6" customFormat="1">
      <c r="B1092" s="24"/>
      <c r="C1092" s="22"/>
      <c r="D1092" s="22"/>
      <c r="E1092" s="22"/>
      <c r="F1092" s="22"/>
      <c r="G1092" s="22"/>
      <c r="H1092" s="22"/>
      <c r="I1092" s="22"/>
      <c r="J1092" s="22"/>
      <c r="K1092" s="22"/>
      <c r="L1092" s="22"/>
      <c r="M1092" s="22"/>
      <c r="N1092" s="22"/>
      <c r="O1092" s="22"/>
      <c r="P1092" s="22"/>
      <c r="Q1092" s="22"/>
      <c r="R1092" s="22"/>
      <c r="S1092" s="22"/>
      <c r="T1092" s="22"/>
      <c r="U1092" s="22"/>
      <c r="V1092" s="22"/>
      <c r="W1092" s="22"/>
      <c r="X1092" s="22"/>
      <c r="Y1092" s="22"/>
      <c r="Z1092" s="22"/>
      <c r="AA1092" s="22"/>
      <c r="AB1092" s="22"/>
      <c r="AC1092" s="22"/>
      <c r="AD1092" s="2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s="28"/>
      <c r="DK1092" s="28"/>
      <c r="DL1092" s="28"/>
      <c r="DM1092" s="28"/>
      <c r="DN1092" s="28"/>
      <c r="DO1092" s="28"/>
      <c r="DP1092" s="28"/>
      <c r="DQ1092" s="28"/>
      <c r="DR1092" s="28"/>
      <c r="DS1092" s="28"/>
      <c r="DT1092" s="28"/>
      <c r="DU1092" s="28"/>
      <c r="DV1092" s="28"/>
      <c r="DW1092" s="28"/>
    </row>
    <row r="1093" spans="2:127" s="6" customFormat="1">
      <c r="B1093" s="24"/>
      <c r="C1093" s="22"/>
      <c r="D1093" s="22"/>
      <c r="E1093" s="22"/>
      <c r="F1093" s="22"/>
      <c r="G1093" s="22"/>
      <c r="H1093" s="22"/>
      <c r="I1093" s="22"/>
      <c r="J1093" s="22"/>
      <c r="K1093" s="22"/>
      <c r="L1093" s="22"/>
      <c r="M1093" s="22"/>
      <c r="N1093" s="22"/>
      <c r="O1093" s="22"/>
      <c r="P1093" s="22"/>
      <c r="Q1093" s="22"/>
      <c r="R1093" s="22"/>
      <c r="S1093" s="22"/>
      <c r="T1093" s="22"/>
      <c r="U1093" s="22"/>
      <c r="V1093" s="22"/>
      <c r="W1093" s="22"/>
      <c r="X1093" s="22"/>
      <c r="Y1093" s="22"/>
      <c r="Z1093" s="22"/>
      <c r="AA1093" s="22"/>
      <c r="AB1093" s="22"/>
      <c r="AC1093" s="22"/>
      <c r="AD1093" s="22"/>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s="28"/>
      <c r="DK1093" s="28"/>
      <c r="DL1093" s="28"/>
      <c r="DM1093" s="28"/>
      <c r="DN1093" s="28"/>
      <c r="DO1093" s="28"/>
      <c r="DP1093" s="28"/>
      <c r="DQ1093" s="28"/>
      <c r="DR1093" s="28"/>
      <c r="DS1093" s="28"/>
      <c r="DT1093" s="28"/>
      <c r="DU1093" s="28"/>
      <c r="DV1093" s="28"/>
      <c r="DW1093" s="28"/>
    </row>
    <row r="1094" spans="2:127" s="6" customFormat="1">
      <c r="B1094" s="24"/>
      <c r="C1094" s="22"/>
      <c r="D1094" s="22"/>
      <c r="E1094" s="22"/>
      <c r="F1094" s="22"/>
      <c r="G1094" s="22"/>
      <c r="H1094" s="22"/>
      <c r="I1094" s="22"/>
      <c r="J1094" s="22"/>
      <c r="K1094" s="22"/>
      <c r="L1094" s="22"/>
      <c r="M1094" s="22"/>
      <c r="N1094" s="22"/>
      <c r="O1094" s="22"/>
      <c r="P1094" s="22"/>
      <c r="Q1094" s="22"/>
      <c r="R1094" s="22"/>
      <c r="S1094" s="22"/>
      <c r="T1094" s="22"/>
      <c r="U1094" s="22"/>
      <c r="V1094" s="22"/>
      <c r="W1094" s="22"/>
      <c r="X1094" s="22"/>
      <c r="Y1094" s="22"/>
      <c r="Z1094" s="22"/>
      <c r="AA1094" s="22"/>
      <c r="AB1094" s="22"/>
      <c r="AC1094" s="22"/>
      <c r="AD1094" s="22"/>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s="28"/>
      <c r="DK1094" s="28"/>
      <c r="DL1094" s="28"/>
      <c r="DM1094" s="28"/>
      <c r="DN1094" s="28"/>
      <c r="DO1094" s="28"/>
      <c r="DP1094" s="28"/>
      <c r="DQ1094" s="28"/>
      <c r="DR1094" s="28"/>
      <c r="DS1094" s="28"/>
      <c r="DT1094" s="28"/>
      <c r="DU1094" s="28"/>
      <c r="DV1094" s="28"/>
      <c r="DW1094" s="28"/>
    </row>
    <row r="1095" spans="2:127" s="6" customFormat="1">
      <c r="B1095" s="24"/>
      <c r="C1095" s="22"/>
      <c r="D1095" s="22"/>
      <c r="E1095" s="22"/>
      <c r="F1095" s="22"/>
      <c r="G1095" s="22"/>
      <c r="H1095" s="22"/>
      <c r="I1095" s="22"/>
      <c r="J1095" s="22"/>
      <c r="K1095" s="22"/>
      <c r="L1095" s="22"/>
      <c r="M1095" s="22"/>
      <c r="N1095" s="22"/>
      <c r="O1095" s="22"/>
      <c r="P1095" s="22"/>
      <c r="Q1095" s="22"/>
      <c r="R1095" s="22"/>
      <c r="S1095" s="22"/>
      <c r="T1095" s="22"/>
      <c r="U1095" s="22"/>
      <c r="V1095" s="22"/>
      <c r="W1095" s="22"/>
      <c r="X1095" s="22"/>
      <c r="Y1095" s="22"/>
      <c r="Z1095" s="22"/>
      <c r="AA1095" s="22"/>
      <c r="AB1095" s="22"/>
      <c r="AC1095" s="22"/>
      <c r="AD1095" s="22"/>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s="28"/>
      <c r="DK1095" s="28"/>
      <c r="DL1095" s="28"/>
      <c r="DM1095" s="28"/>
      <c r="DN1095" s="28"/>
      <c r="DO1095" s="28"/>
      <c r="DP1095" s="28"/>
      <c r="DQ1095" s="28"/>
      <c r="DR1095" s="28"/>
      <c r="DS1095" s="28"/>
      <c r="DT1095" s="28"/>
      <c r="DU1095" s="28"/>
      <c r="DV1095" s="28"/>
      <c r="DW1095" s="28"/>
    </row>
    <row r="1096" spans="2:127" s="6" customFormat="1">
      <c r="B1096" s="24"/>
      <c r="C1096" s="22"/>
      <c r="D1096" s="22"/>
      <c r="E1096" s="22"/>
      <c r="F1096" s="22"/>
      <c r="G1096" s="22"/>
      <c r="H1096" s="22"/>
      <c r="I1096" s="22"/>
      <c r="J1096" s="22"/>
      <c r="K1096" s="22"/>
      <c r="L1096" s="22"/>
      <c r="M1096" s="22"/>
      <c r="N1096" s="22"/>
      <c r="O1096" s="22"/>
      <c r="P1096" s="22"/>
      <c r="Q1096" s="22"/>
      <c r="R1096" s="22"/>
      <c r="S1096" s="22"/>
      <c r="T1096" s="22"/>
      <c r="U1096" s="22"/>
      <c r="V1096" s="22"/>
      <c r="W1096" s="22"/>
      <c r="X1096" s="22"/>
      <c r="Y1096" s="22"/>
      <c r="Z1096" s="22"/>
      <c r="AA1096" s="22"/>
      <c r="AB1096" s="22"/>
      <c r="AC1096" s="22"/>
      <c r="AD1096" s="22"/>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s="28"/>
      <c r="DK1096" s="28"/>
      <c r="DL1096" s="28"/>
      <c r="DM1096" s="28"/>
      <c r="DN1096" s="28"/>
      <c r="DO1096" s="28"/>
      <c r="DP1096" s="28"/>
      <c r="DQ1096" s="28"/>
      <c r="DR1096" s="28"/>
      <c r="DS1096" s="28"/>
      <c r="DT1096" s="28"/>
      <c r="DU1096" s="28"/>
      <c r="DV1096" s="28"/>
      <c r="DW1096" s="28"/>
    </row>
    <row r="1097" spans="2:127" s="6" customFormat="1">
      <c r="B1097" s="24"/>
      <c r="C1097" s="22"/>
      <c r="D1097" s="22"/>
      <c r="E1097" s="22"/>
      <c r="F1097" s="22"/>
      <c r="G1097" s="22"/>
      <c r="H1097" s="22"/>
      <c r="I1097" s="22"/>
      <c r="J1097" s="22"/>
      <c r="K1097" s="22"/>
      <c r="L1097" s="22"/>
      <c r="M1097" s="22"/>
      <c r="N1097" s="22"/>
      <c r="O1097" s="22"/>
      <c r="P1097" s="22"/>
      <c r="Q1097" s="22"/>
      <c r="R1097" s="22"/>
      <c r="S1097" s="22"/>
      <c r="T1097" s="22"/>
      <c r="U1097" s="22"/>
      <c r="V1097" s="22"/>
      <c r="W1097" s="22"/>
      <c r="X1097" s="22"/>
      <c r="Y1097" s="22"/>
      <c r="Z1097" s="22"/>
      <c r="AA1097" s="22"/>
      <c r="AB1097" s="22"/>
      <c r="AC1097" s="22"/>
      <c r="AD1097" s="22"/>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s="28"/>
      <c r="DK1097" s="28"/>
      <c r="DL1097" s="28"/>
      <c r="DM1097" s="28"/>
      <c r="DN1097" s="28"/>
      <c r="DO1097" s="28"/>
      <c r="DP1097" s="28"/>
      <c r="DQ1097" s="28"/>
      <c r="DR1097" s="28"/>
      <c r="DS1097" s="28"/>
      <c r="DT1097" s="28"/>
      <c r="DU1097" s="28"/>
      <c r="DV1097" s="28"/>
      <c r="DW1097" s="28"/>
    </row>
    <row r="1098" spans="2:127" s="6" customFormat="1">
      <c r="B1098" s="24"/>
      <c r="C1098" s="22"/>
      <c r="D1098" s="22"/>
      <c r="E1098" s="22"/>
      <c r="F1098" s="22"/>
      <c r="G1098" s="22"/>
      <c r="H1098" s="22"/>
      <c r="I1098" s="22"/>
      <c r="J1098" s="22"/>
      <c r="K1098" s="22"/>
      <c r="L1098" s="22"/>
      <c r="M1098" s="22"/>
      <c r="N1098" s="22"/>
      <c r="O1098" s="22"/>
      <c r="P1098" s="22"/>
      <c r="Q1098" s="22"/>
      <c r="R1098" s="22"/>
      <c r="S1098" s="22"/>
      <c r="T1098" s="22"/>
      <c r="U1098" s="22"/>
      <c r="V1098" s="22"/>
      <c r="W1098" s="22"/>
      <c r="X1098" s="22"/>
      <c r="Y1098" s="22"/>
      <c r="Z1098" s="22"/>
      <c r="AA1098" s="22"/>
      <c r="AB1098" s="22"/>
      <c r="AC1098" s="22"/>
      <c r="AD1098" s="22"/>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s="28"/>
      <c r="DK1098" s="28"/>
      <c r="DL1098" s="28"/>
      <c r="DM1098" s="28"/>
      <c r="DN1098" s="28"/>
      <c r="DO1098" s="28"/>
      <c r="DP1098" s="28"/>
      <c r="DQ1098" s="28"/>
      <c r="DR1098" s="28"/>
      <c r="DS1098" s="28"/>
      <c r="DT1098" s="28"/>
      <c r="DU1098" s="28"/>
      <c r="DV1098" s="28"/>
      <c r="DW1098" s="28"/>
    </row>
    <row r="1099" spans="2:127" s="6" customFormat="1">
      <c r="B1099" s="24"/>
      <c r="C1099" s="22"/>
      <c r="D1099" s="22"/>
      <c r="E1099" s="22"/>
      <c r="F1099" s="22"/>
      <c r="G1099" s="22"/>
      <c r="H1099" s="22"/>
      <c r="I1099" s="22"/>
      <c r="J1099" s="22"/>
      <c r="K1099" s="22"/>
      <c r="L1099" s="22"/>
      <c r="M1099" s="22"/>
      <c r="N1099" s="22"/>
      <c r="O1099" s="22"/>
      <c r="P1099" s="22"/>
      <c r="Q1099" s="22"/>
      <c r="R1099" s="22"/>
      <c r="S1099" s="22"/>
      <c r="T1099" s="22"/>
      <c r="U1099" s="22"/>
      <c r="V1099" s="22"/>
      <c r="W1099" s="22"/>
      <c r="X1099" s="22"/>
      <c r="Y1099" s="22"/>
      <c r="Z1099" s="22"/>
      <c r="AA1099" s="22"/>
      <c r="AB1099" s="22"/>
      <c r="AC1099" s="22"/>
      <c r="AD1099" s="22"/>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s="28"/>
      <c r="DK1099" s="28"/>
      <c r="DL1099" s="28"/>
      <c r="DM1099" s="28"/>
      <c r="DN1099" s="28"/>
      <c r="DO1099" s="28"/>
      <c r="DP1099" s="28"/>
      <c r="DQ1099" s="28"/>
      <c r="DR1099" s="28"/>
      <c r="DS1099" s="28"/>
      <c r="DT1099" s="28"/>
      <c r="DU1099" s="28"/>
      <c r="DV1099" s="28"/>
      <c r="DW1099" s="28"/>
    </row>
    <row r="1100" spans="2:127" s="6" customFormat="1">
      <c r="B1100" s="24"/>
      <c r="C1100" s="22"/>
      <c r="D1100" s="22"/>
      <c r="E1100" s="22"/>
      <c r="F1100" s="22"/>
      <c r="G1100" s="22"/>
      <c r="H1100" s="22"/>
      <c r="I1100" s="22"/>
      <c r="J1100" s="22"/>
      <c r="K1100" s="22"/>
      <c r="L1100" s="22"/>
      <c r="M1100" s="22"/>
      <c r="N1100" s="22"/>
      <c r="O1100" s="22"/>
      <c r="P1100" s="22"/>
      <c r="Q1100" s="22"/>
      <c r="R1100" s="22"/>
      <c r="S1100" s="22"/>
      <c r="T1100" s="22"/>
      <c r="U1100" s="22"/>
      <c r="V1100" s="22"/>
      <c r="W1100" s="22"/>
      <c r="X1100" s="22"/>
      <c r="Y1100" s="22"/>
      <c r="Z1100" s="22"/>
      <c r="AA1100" s="22"/>
      <c r="AB1100" s="22"/>
      <c r="AC1100" s="22"/>
      <c r="AD1100" s="22"/>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s="28"/>
      <c r="DK1100" s="28"/>
      <c r="DL1100" s="28"/>
      <c r="DM1100" s="28"/>
      <c r="DN1100" s="28"/>
      <c r="DO1100" s="28"/>
      <c r="DP1100" s="28"/>
      <c r="DQ1100" s="28"/>
      <c r="DR1100" s="28"/>
      <c r="DS1100" s="28"/>
      <c r="DT1100" s="28"/>
      <c r="DU1100" s="28"/>
      <c r="DV1100" s="28"/>
      <c r="DW1100" s="28"/>
    </row>
    <row r="1101" spans="2:127" s="6" customFormat="1">
      <c r="B1101" s="24"/>
      <c r="C1101" s="22"/>
      <c r="D1101" s="22"/>
      <c r="E1101" s="22"/>
      <c r="F1101" s="22"/>
      <c r="G1101" s="22"/>
      <c r="H1101" s="22"/>
      <c r="I1101" s="22"/>
      <c r="J1101" s="22"/>
      <c r="K1101" s="22"/>
      <c r="L1101" s="22"/>
      <c r="M1101" s="22"/>
      <c r="N1101" s="22"/>
      <c r="O1101" s="22"/>
      <c r="P1101" s="22"/>
      <c r="Q1101" s="22"/>
      <c r="R1101" s="22"/>
      <c r="S1101" s="22"/>
      <c r="T1101" s="22"/>
      <c r="U1101" s="22"/>
      <c r="V1101" s="22"/>
      <c r="W1101" s="22"/>
      <c r="X1101" s="22"/>
      <c r="Y1101" s="22"/>
      <c r="Z1101" s="22"/>
      <c r="AA1101" s="22"/>
      <c r="AB1101" s="22"/>
      <c r="AC1101" s="22"/>
      <c r="AD1101" s="22"/>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s="28"/>
      <c r="DK1101" s="28"/>
      <c r="DL1101" s="28"/>
      <c r="DM1101" s="28"/>
      <c r="DN1101" s="28"/>
      <c r="DO1101" s="28"/>
      <c r="DP1101" s="28"/>
      <c r="DQ1101" s="28"/>
      <c r="DR1101" s="28"/>
      <c r="DS1101" s="28"/>
      <c r="DT1101" s="28"/>
      <c r="DU1101" s="28"/>
      <c r="DV1101" s="28"/>
      <c r="DW1101" s="28"/>
    </row>
    <row r="1102" spans="2:127" s="6" customFormat="1">
      <c r="B1102" s="24"/>
      <c r="C1102" s="22"/>
      <c r="D1102" s="22"/>
      <c r="E1102" s="22"/>
      <c r="F1102" s="22"/>
      <c r="G1102" s="22"/>
      <c r="H1102" s="22"/>
      <c r="I1102" s="22"/>
      <c r="J1102" s="22"/>
      <c r="K1102" s="22"/>
      <c r="L1102" s="22"/>
      <c r="M1102" s="22"/>
      <c r="N1102" s="22"/>
      <c r="O1102" s="22"/>
      <c r="P1102" s="22"/>
      <c r="Q1102" s="22"/>
      <c r="R1102" s="22"/>
      <c r="S1102" s="22"/>
      <c r="T1102" s="22"/>
      <c r="U1102" s="22"/>
      <c r="V1102" s="22"/>
      <c r="W1102" s="22"/>
      <c r="X1102" s="22"/>
      <c r="Y1102" s="22"/>
      <c r="Z1102" s="22"/>
      <c r="AA1102" s="22"/>
      <c r="AB1102" s="22"/>
      <c r="AC1102" s="22"/>
      <c r="AD1102" s="2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s="28"/>
      <c r="DK1102" s="28"/>
      <c r="DL1102" s="28"/>
      <c r="DM1102" s="28"/>
      <c r="DN1102" s="28"/>
      <c r="DO1102" s="28"/>
      <c r="DP1102" s="28"/>
      <c r="DQ1102" s="28"/>
      <c r="DR1102" s="28"/>
      <c r="DS1102" s="28"/>
      <c r="DT1102" s="28"/>
      <c r="DU1102" s="28"/>
      <c r="DV1102" s="28"/>
      <c r="DW1102" s="28"/>
    </row>
    <row r="1103" spans="2:127" s="6" customFormat="1">
      <c r="B1103" s="24"/>
      <c r="C1103" s="22"/>
      <c r="D1103" s="22"/>
      <c r="E1103" s="22"/>
      <c r="F1103" s="22"/>
      <c r="G1103" s="22"/>
      <c r="H1103" s="22"/>
      <c r="I1103" s="22"/>
      <c r="J1103" s="22"/>
      <c r="K1103" s="22"/>
      <c r="L1103" s="22"/>
      <c r="M1103" s="22"/>
      <c r="N1103" s="22"/>
      <c r="O1103" s="22"/>
      <c r="P1103" s="22"/>
      <c r="Q1103" s="22"/>
      <c r="R1103" s="22"/>
      <c r="S1103" s="22"/>
      <c r="T1103" s="22"/>
      <c r="U1103" s="22"/>
      <c r="V1103" s="22"/>
      <c r="W1103" s="22"/>
      <c r="X1103" s="22"/>
      <c r="Y1103" s="22"/>
      <c r="Z1103" s="22"/>
      <c r="AA1103" s="22"/>
      <c r="AB1103" s="22"/>
      <c r="AC1103" s="22"/>
      <c r="AD1103" s="22"/>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s="28"/>
      <c r="DK1103" s="28"/>
      <c r="DL1103" s="28"/>
      <c r="DM1103" s="28"/>
      <c r="DN1103" s="28"/>
      <c r="DO1103" s="28"/>
      <c r="DP1103" s="28"/>
      <c r="DQ1103" s="28"/>
      <c r="DR1103" s="28"/>
      <c r="DS1103" s="28"/>
      <c r="DT1103" s="28"/>
      <c r="DU1103" s="28"/>
      <c r="DV1103" s="28"/>
      <c r="DW1103" s="28"/>
    </row>
    <row r="1104" spans="2:127" s="6" customFormat="1">
      <c r="B1104" s="24"/>
      <c r="C1104" s="22"/>
      <c r="D1104" s="22"/>
      <c r="E1104" s="22"/>
      <c r="F1104" s="22"/>
      <c r="G1104" s="22"/>
      <c r="H1104" s="22"/>
      <c r="I1104" s="22"/>
      <c r="J1104" s="22"/>
      <c r="K1104" s="22"/>
      <c r="L1104" s="22"/>
      <c r="M1104" s="22"/>
      <c r="N1104" s="22"/>
      <c r="O1104" s="22"/>
      <c r="P1104" s="22"/>
      <c r="Q1104" s="22"/>
      <c r="R1104" s="22"/>
      <c r="S1104" s="22"/>
      <c r="T1104" s="22"/>
      <c r="U1104" s="22"/>
      <c r="V1104" s="22"/>
      <c r="W1104" s="22"/>
      <c r="X1104" s="22"/>
      <c r="Y1104" s="22"/>
      <c r="Z1104" s="22"/>
      <c r="AA1104" s="22"/>
      <c r="AB1104" s="22"/>
      <c r="AC1104" s="22"/>
      <c r="AD1104" s="22"/>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s="28"/>
      <c r="DK1104" s="28"/>
      <c r="DL1104" s="28"/>
      <c r="DM1104" s="28"/>
      <c r="DN1104" s="28"/>
      <c r="DO1104" s="28"/>
      <c r="DP1104" s="28"/>
      <c r="DQ1104" s="28"/>
      <c r="DR1104" s="28"/>
      <c r="DS1104" s="28"/>
      <c r="DT1104" s="28"/>
      <c r="DU1104" s="28"/>
      <c r="DV1104" s="28"/>
      <c r="DW1104" s="28"/>
    </row>
    <row r="1105" spans="2:127" s="6" customFormat="1">
      <c r="B1105" s="24"/>
      <c r="C1105" s="22"/>
      <c r="D1105" s="22"/>
      <c r="E1105" s="22"/>
      <c r="F1105" s="22"/>
      <c r="G1105" s="22"/>
      <c r="H1105" s="22"/>
      <c r="I1105" s="22"/>
      <c r="J1105" s="22"/>
      <c r="K1105" s="22"/>
      <c r="L1105" s="22"/>
      <c r="M1105" s="22"/>
      <c r="N1105" s="22"/>
      <c r="O1105" s="22"/>
      <c r="P1105" s="22"/>
      <c r="Q1105" s="22"/>
      <c r="R1105" s="22"/>
      <c r="S1105" s="22"/>
      <c r="T1105" s="22"/>
      <c r="U1105" s="22"/>
      <c r="V1105" s="22"/>
      <c r="W1105" s="22"/>
      <c r="X1105" s="22"/>
      <c r="Y1105" s="22"/>
      <c r="Z1105" s="22"/>
      <c r="AA1105" s="22"/>
      <c r="AB1105" s="22"/>
      <c r="AC1105" s="22"/>
      <c r="AD1105" s="22"/>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s="28"/>
      <c r="DK1105" s="28"/>
      <c r="DL1105" s="28"/>
      <c r="DM1105" s="28"/>
      <c r="DN1105" s="28"/>
      <c r="DO1105" s="28"/>
      <c r="DP1105" s="28"/>
      <c r="DQ1105" s="28"/>
      <c r="DR1105" s="28"/>
      <c r="DS1105" s="28"/>
      <c r="DT1105" s="28"/>
      <c r="DU1105" s="28"/>
      <c r="DV1105" s="28"/>
      <c r="DW1105" s="28"/>
    </row>
    <row r="1106" spans="2:127" s="6" customFormat="1">
      <c r="B1106" s="24"/>
      <c r="C1106" s="22"/>
      <c r="D1106" s="22"/>
      <c r="E1106" s="22"/>
      <c r="F1106" s="22"/>
      <c r="G1106" s="22"/>
      <c r="H1106" s="22"/>
      <c r="I1106" s="22"/>
      <c r="J1106" s="22"/>
      <c r="K1106" s="22"/>
      <c r="L1106" s="22"/>
      <c r="M1106" s="22"/>
      <c r="N1106" s="22"/>
      <c r="O1106" s="22"/>
      <c r="P1106" s="22"/>
      <c r="Q1106" s="22"/>
      <c r="R1106" s="22"/>
      <c r="S1106" s="22"/>
      <c r="T1106" s="22"/>
      <c r="U1106" s="22"/>
      <c r="V1106" s="22"/>
      <c r="W1106" s="22"/>
      <c r="X1106" s="22"/>
      <c r="Y1106" s="22"/>
      <c r="Z1106" s="22"/>
      <c r="AA1106" s="22"/>
      <c r="AB1106" s="22"/>
      <c r="AC1106" s="22"/>
      <c r="AD1106" s="22"/>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s="28"/>
      <c r="DK1106" s="28"/>
      <c r="DL1106" s="28"/>
      <c r="DM1106" s="28"/>
      <c r="DN1106" s="28"/>
      <c r="DO1106" s="28"/>
      <c r="DP1106" s="28"/>
      <c r="DQ1106" s="28"/>
      <c r="DR1106" s="28"/>
      <c r="DS1106" s="28"/>
      <c r="DT1106" s="28"/>
      <c r="DU1106" s="28"/>
      <c r="DV1106" s="28"/>
      <c r="DW1106" s="28"/>
    </row>
    <row r="1107" spans="2:127" s="6" customFormat="1">
      <c r="B1107" s="24"/>
      <c r="C1107" s="22"/>
      <c r="D1107" s="22"/>
      <c r="E1107" s="22"/>
      <c r="F1107" s="22"/>
      <c r="G1107" s="22"/>
      <c r="H1107" s="22"/>
      <c r="I1107" s="22"/>
      <c r="J1107" s="22"/>
      <c r="K1107" s="22"/>
      <c r="L1107" s="22"/>
      <c r="M1107" s="22"/>
      <c r="N1107" s="22"/>
      <c r="O1107" s="22"/>
      <c r="P1107" s="22"/>
      <c r="Q1107" s="22"/>
      <c r="R1107" s="22"/>
      <c r="S1107" s="22"/>
      <c r="T1107" s="22"/>
      <c r="U1107" s="22"/>
      <c r="V1107" s="22"/>
      <c r="W1107" s="22"/>
      <c r="X1107" s="22"/>
      <c r="Y1107" s="22"/>
      <c r="Z1107" s="22"/>
      <c r="AA1107" s="22"/>
      <c r="AB1107" s="22"/>
      <c r="AC1107" s="22"/>
      <c r="AD1107" s="22"/>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s="28"/>
      <c r="DK1107" s="28"/>
      <c r="DL1107" s="28"/>
      <c r="DM1107" s="28"/>
      <c r="DN1107" s="28"/>
      <c r="DO1107" s="28"/>
      <c r="DP1107" s="28"/>
      <c r="DQ1107" s="28"/>
      <c r="DR1107" s="28"/>
      <c r="DS1107" s="28"/>
      <c r="DT1107" s="28"/>
      <c r="DU1107" s="28"/>
      <c r="DV1107" s="28"/>
      <c r="DW1107" s="28"/>
    </row>
    <row r="1108" spans="2:127" s="6" customFormat="1">
      <c r="B1108" s="24"/>
      <c r="C1108" s="22"/>
      <c r="D1108" s="22"/>
      <c r="E1108" s="22"/>
      <c r="F1108" s="22"/>
      <c r="G1108" s="22"/>
      <c r="H1108" s="22"/>
      <c r="I1108" s="22"/>
      <c r="J1108" s="22"/>
      <c r="K1108" s="22"/>
      <c r="L1108" s="22"/>
      <c r="M1108" s="22"/>
      <c r="N1108" s="22"/>
      <c r="O1108" s="22"/>
      <c r="P1108" s="22"/>
      <c r="Q1108" s="22"/>
      <c r="R1108" s="22"/>
      <c r="S1108" s="22"/>
      <c r="T1108" s="22"/>
      <c r="U1108" s="22"/>
      <c r="V1108" s="22"/>
      <c r="W1108" s="22"/>
      <c r="X1108" s="22"/>
      <c r="Y1108" s="22"/>
      <c r="Z1108" s="22"/>
      <c r="AA1108" s="22"/>
      <c r="AB1108" s="22"/>
      <c r="AC1108" s="22"/>
      <c r="AD1108" s="22"/>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s="28"/>
      <c r="DK1108" s="28"/>
      <c r="DL1108" s="28"/>
      <c r="DM1108" s="28"/>
      <c r="DN1108" s="28"/>
      <c r="DO1108" s="28"/>
      <c r="DP1108" s="28"/>
      <c r="DQ1108" s="28"/>
      <c r="DR1108" s="28"/>
      <c r="DS1108" s="28"/>
      <c r="DT1108" s="28"/>
      <c r="DU1108" s="28"/>
      <c r="DV1108" s="28"/>
      <c r="DW1108" s="28"/>
    </row>
    <row r="1109" spans="2:127" s="6" customFormat="1">
      <c r="B1109" s="24"/>
      <c r="C1109" s="22"/>
      <c r="D1109" s="22"/>
      <c r="E1109" s="22"/>
      <c r="F1109" s="22"/>
      <c r="G1109" s="22"/>
      <c r="H1109" s="22"/>
      <c r="I1109" s="22"/>
      <c r="J1109" s="22"/>
      <c r="K1109" s="22"/>
      <c r="L1109" s="22"/>
      <c r="M1109" s="22"/>
      <c r="N1109" s="22"/>
      <c r="O1109" s="22"/>
      <c r="P1109" s="22"/>
      <c r="Q1109" s="22"/>
      <c r="R1109" s="22"/>
      <c r="S1109" s="22"/>
      <c r="T1109" s="22"/>
      <c r="U1109" s="22"/>
      <c r="V1109" s="22"/>
      <c r="W1109" s="22"/>
      <c r="X1109" s="22"/>
      <c r="Y1109" s="22"/>
      <c r="Z1109" s="22"/>
      <c r="AA1109" s="22"/>
      <c r="AB1109" s="22"/>
      <c r="AC1109" s="22"/>
      <c r="AD1109" s="22"/>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s="28"/>
      <c r="DK1109" s="28"/>
      <c r="DL1109" s="28"/>
      <c r="DM1109" s="28"/>
      <c r="DN1109" s="28"/>
      <c r="DO1109" s="28"/>
      <c r="DP1109" s="28"/>
      <c r="DQ1109" s="28"/>
      <c r="DR1109" s="28"/>
      <c r="DS1109" s="28"/>
      <c r="DT1109" s="28"/>
      <c r="DU1109" s="28"/>
      <c r="DV1109" s="28"/>
      <c r="DW1109" s="28"/>
    </row>
    <row r="1110" spans="2:127" s="6" customFormat="1">
      <c r="B1110" s="24"/>
      <c r="C1110" s="22"/>
      <c r="D1110" s="22"/>
      <c r="E1110" s="22"/>
      <c r="F1110" s="22"/>
      <c r="G1110" s="22"/>
      <c r="H1110" s="22"/>
      <c r="I1110" s="22"/>
      <c r="J1110" s="22"/>
      <c r="K1110" s="22"/>
      <c r="L1110" s="22"/>
      <c r="M1110" s="22"/>
      <c r="N1110" s="22"/>
      <c r="O1110" s="22"/>
      <c r="P1110" s="22"/>
      <c r="Q1110" s="22"/>
      <c r="R1110" s="22"/>
      <c r="S1110" s="22"/>
      <c r="T1110" s="22"/>
      <c r="U1110" s="22"/>
      <c r="V1110" s="22"/>
      <c r="W1110" s="22"/>
      <c r="X1110" s="22"/>
      <c r="Y1110" s="22"/>
      <c r="Z1110" s="22"/>
      <c r="AA1110" s="22"/>
      <c r="AB1110" s="22"/>
      <c r="AC1110" s="22"/>
      <c r="AD1110" s="22"/>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s="28"/>
      <c r="DK1110" s="28"/>
      <c r="DL1110" s="28"/>
      <c r="DM1110" s="28"/>
      <c r="DN1110" s="28"/>
      <c r="DO1110" s="28"/>
      <c r="DP1110" s="28"/>
      <c r="DQ1110" s="28"/>
      <c r="DR1110" s="28"/>
      <c r="DS1110" s="28"/>
      <c r="DT1110" s="28"/>
      <c r="DU1110" s="28"/>
      <c r="DV1110" s="28"/>
      <c r="DW1110" s="28"/>
    </row>
    <row r="1111" spans="2:127" s="6" customFormat="1">
      <c r="B1111" s="24"/>
      <c r="C1111" s="22"/>
      <c r="D1111" s="22"/>
      <c r="E1111" s="22"/>
      <c r="F1111" s="22"/>
      <c r="G1111" s="22"/>
      <c r="H1111" s="22"/>
      <c r="I1111" s="22"/>
      <c r="J1111" s="22"/>
      <c r="K1111" s="22"/>
      <c r="L1111" s="22"/>
      <c r="M1111" s="22"/>
      <c r="N1111" s="22"/>
      <c r="O1111" s="22"/>
      <c r="P1111" s="22"/>
      <c r="Q1111" s="22"/>
      <c r="R1111" s="22"/>
      <c r="S1111" s="22"/>
      <c r="T1111" s="22"/>
      <c r="U1111" s="22"/>
      <c r="V1111" s="22"/>
      <c r="W1111" s="22"/>
      <c r="X1111" s="22"/>
      <c r="Y1111" s="22"/>
      <c r="Z1111" s="22"/>
      <c r="AA1111" s="22"/>
      <c r="AB1111" s="22"/>
      <c r="AC1111" s="22"/>
      <c r="AD1111" s="22"/>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s="28"/>
      <c r="DK1111" s="28"/>
      <c r="DL1111" s="28"/>
      <c r="DM1111" s="28"/>
      <c r="DN1111" s="28"/>
      <c r="DO1111" s="28"/>
      <c r="DP1111" s="28"/>
      <c r="DQ1111" s="28"/>
      <c r="DR1111" s="28"/>
      <c r="DS1111" s="28"/>
      <c r="DT1111" s="28"/>
      <c r="DU1111" s="28"/>
      <c r="DV1111" s="28"/>
      <c r="DW1111" s="28"/>
    </row>
    <row r="1112" spans="2:127" s="6" customFormat="1">
      <c r="B1112" s="24"/>
      <c r="C1112" s="22"/>
      <c r="D1112" s="22"/>
      <c r="E1112" s="22"/>
      <c r="F1112" s="22"/>
      <c r="G1112" s="22"/>
      <c r="H1112" s="22"/>
      <c r="I1112" s="22"/>
      <c r="J1112" s="22"/>
      <c r="K1112" s="22"/>
      <c r="L1112" s="22"/>
      <c r="M1112" s="22"/>
      <c r="N1112" s="22"/>
      <c r="O1112" s="22"/>
      <c r="P1112" s="22"/>
      <c r="Q1112" s="22"/>
      <c r="R1112" s="22"/>
      <c r="S1112" s="22"/>
      <c r="T1112" s="22"/>
      <c r="U1112" s="22"/>
      <c r="V1112" s="22"/>
      <c r="W1112" s="22"/>
      <c r="X1112" s="22"/>
      <c r="Y1112" s="22"/>
      <c r="Z1112" s="22"/>
      <c r="AA1112" s="22"/>
      <c r="AB1112" s="22"/>
      <c r="AC1112" s="22"/>
      <c r="AD1112" s="2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s="28"/>
      <c r="DK1112" s="28"/>
      <c r="DL1112" s="28"/>
      <c r="DM1112" s="28"/>
      <c r="DN1112" s="28"/>
      <c r="DO1112" s="28"/>
      <c r="DP1112" s="28"/>
      <c r="DQ1112" s="28"/>
      <c r="DR1112" s="28"/>
      <c r="DS1112" s="28"/>
      <c r="DT1112" s="28"/>
      <c r="DU1112" s="28"/>
      <c r="DV1112" s="28"/>
      <c r="DW1112" s="28"/>
    </row>
    <row r="1113" spans="2:127" s="6" customFormat="1">
      <c r="B1113" s="24"/>
      <c r="C1113" s="22"/>
      <c r="D1113" s="22"/>
      <c r="E1113" s="22"/>
      <c r="F1113" s="22"/>
      <c r="G1113" s="22"/>
      <c r="H1113" s="22"/>
      <c r="I1113" s="22"/>
      <c r="J1113" s="22"/>
      <c r="K1113" s="22"/>
      <c r="L1113" s="22"/>
      <c r="M1113" s="22"/>
      <c r="N1113" s="22"/>
      <c r="O1113" s="22"/>
      <c r="P1113" s="22"/>
      <c r="Q1113" s="22"/>
      <c r="R1113" s="22"/>
      <c r="S1113" s="22"/>
      <c r="T1113" s="22"/>
      <c r="U1113" s="22"/>
      <c r="V1113" s="22"/>
      <c r="W1113" s="22"/>
      <c r="X1113" s="22"/>
      <c r="Y1113" s="22"/>
      <c r="Z1113" s="22"/>
      <c r="AA1113" s="22"/>
      <c r="AB1113" s="22"/>
      <c r="AC1113" s="22"/>
      <c r="AD1113" s="22"/>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s="28"/>
      <c r="DK1113" s="28"/>
      <c r="DL1113" s="28"/>
      <c r="DM1113" s="28"/>
      <c r="DN1113" s="28"/>
      <c r="DO1113" s="28"/>
      <c r="DP1113" s="28"/>
      <c r="DQ1113" s="28"/>
      <c r="DR1113" s="28"/>
      <c r="DS1113" s="28"/>
      <c r="DT1113" s="28"/>
      <c r="DU1113" s="28"/>
      <c r="DV1113" s="28"/>
      <c r="DW1113" s="28"/>
    </row>
    <row r="1114" spans="2:127" s="6" customFormat="1">
      <c r="B1114" s="24"/>
      <c r="C1114" s="22"/>
      <c r="D1114" s="22"/>
      <c r="E1114" s="22"/>
      <c r="F1114" s="22"/>
      <c r="G1114" s="22"/>
      <c r="H1114" s="22"/>
      <c r="I1114" s="22"/>
      <c r="J1114" s="22"/>
      <c r="K1114" s="22"/>
      <c r="L1114" s="22"/>
      <c r="M1114" s="22"/>
      <c r="N1114" s="22"/>
      <c r="O1114" s="22"/>
      <c r="P1114" s="22"/>
      <c r="Q1114" s="22"/>
      <c r="R1114" s="22"/>
      <c r="S1114" s="22"/>
      <c r="T1114" s="22"/>
      <c r="U1114" s="22"/>
      <c r="V1114" s="22"/>
      <c r="W1114" s="22"/>
      <c r="X1114" s="22"/>
      <c r="Y1114" s="22"/>
      <c r="Z1114" s="22"/>
      <c r="AA1114" s="22"/>
      <c r="AB1114" s="22"/>
      <c r="AC1114" s="22"/>
      <c r="AD1114" s="22"/>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s="28"/>
      <c r="DK1114" s="28"/>
      <c r="DL1114" s="28"/>
      <c r="DM1114" s="28"/>
      <c r="DN1114" s="28"/>
      <c r="DO1114" s="28"/>
      <c r="DP1114" s="28"/>
      <c r="DQ1114" s="28"/>
      <c r="DR1114" s="28"/>
      <c r="DS1114" s="28"/>
      <c r="DT1114" s="28"/>
      <c r="DU1114" s="28"/>
      <c r="DV1114" s="28"/>
      <c r="DW1114" s="28"/>
    </row>
    <row r="1115" spans="2:127" s="6" customFormat="1">
      <c r="B1115" s="24"/>
      <c r="C1115" s="22"/>
      <c r="D1115" s="22"/>
      <c r="E1115" s="22"/>
      <c r="F1115" s="22"/>
      <c r="G1115" s="22"/>
      <c r="H1115" s="22"/>
      <c r="I1115" s="22"/>
      <c r="J1115" s="22"/>
      <c r="K1115" s="22"/>
      <c r="L1115" s="22"/>
      <c r="M1115" s="22"/>
      <c r="N1115" s="22"/>
      <c r="O1115" s="22"/>
      <c r="P1115" s="22"/>
      <c r="Q1115" s="22"/>
      <c r="R1115" s="22"/>
      <c r="S1115" s="22"/>
      <c r="T1115" s="22"/>
      <c r="U1115" s="22"/>
      <c r="V1115" s="22"/>
      <c r="W1115" s="22"/>
      <c r="X1115" s="22"/>
      <c r="Y1115" s="22"/>
      <c r="Z1115" s="22"/>
      <c r="AA1115" s="22"/>
      <c r="AB1115" s="22"/>
      <c r="AC1115" s="22"/>
      <c r="AD1115" s="22"/>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s="28"/>
      <c r="DK1115" s="28"/>
      <c r="DL1115" s="28"/>
      <c r="DM1115" s="28"/>
      <c r="DN1115" s="28"/>
      <c r="DO1115" s="28"/>
      <c r="DP1115" s="28"/>
      <c r="DQ1115" s="28"/>
      <c r="DR1115" s="28"/>
      <c r="DS1115" s="28"/>
      <c r="DT1115" s="28"/>
      <c r="DU1115" s="28"/>
      <c r="DV1115" s="28"/>
      <c r="DW1115" s="28"/>
    </row>
    <row r="1116" spans="2:127" s="6" customFormat="1">
      <c r="B1116" s="24"/>
      <c r="C1116" s="22"/>
      <c r="D1116" s="22"/>
      <c r="E1116" s="22"/>
      <c r="F1116" s="22"/>
      <c r="G1116" s="22"/>
      <c r="H1116" s="22"/>
      <c r="I1116" s="22"/>
      <c r="J1116" s="22"/>
      <c r="K1116" s="22"/>
      <c r="L1116" s="22"/>
      <c r="M1116" s="22"/>
      <c r="N1116" s="22"/>
      <c r="O1116" s="22"/>
      <c r="P1116" s="22"/>
      <c r="Q1116" s="22"/>
      <c r="R1116" s="22"/>
      <c r="S1116" s="22"/>
      <c r="T1116" s="22"/>
      <c r="U1116" s="22"/>
      <c r="V1116" s="22"/>
      <c r="W1116" s="22"/>
      <c r="X1116" s="22"/>
      <c r="Y1116" s="22"/>
      <c r="Z1116" s="22"/>
      <c r="AA1116" s="22"/>
      <c r="AB1116" s="22"/>
      <c r="AC1116" s="22"/>
      <c r="AD1116" s="22"/>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s="28"/>
      <c r="DK1116" s="28"/>
      <c r="DL1116" s="28"/>
      <c r="DM1116" s="28"/>
      <c r="DN1116" s="28"/>
      <c r="DO1116" s="28"/>
      <c r="DP1116" s="28"/>
      <c r="DQ1116" s="28"/>
      <c r="DR1116" s="28"/>
      <c r="DS1116" s="28"/>
      <c r="DT1116" s="28"/>
      <c r="DU1116" s="28"/>
      <c r="DV1116" s="28"/>
      <c r="DW1116" s="28"/>
    </row>
    <row r="1117" spans="2:127" s="6" customFormat="1">
      <c r="B1117" s="24"/>
      <c r="C1117" s="22"/>
      <c r="D1117" s="22"/>
      <c r="E1117" s="22"/>
      <c r="F1117" s="22"/>
      <c r="G1117" s="22"/>
      <c r="H1117" s="22"/>
      <c r="I1117" s="22"/>
      <c r="J1117" s="22"/>
      <c r="K1117" s="22"/>
      <c r="L1117" s="22"/>
      <c r="M1117" s="22"/>
      <c r="N1117" s="22"/>
      <c r="O1117" s="22"/>
      <c r="P1117" s="22"/>
      <c r="Q1117" s="22"/>
      <c r="R1117" s="22"/>
      <c r="S1117" s="22"/>
      <c r="T1117" s="22"/>
      <c r="U1117" s="22"/>
      <c r="V1117" s="22"/>
      <c r="W1117" s="22"/>
      <c r="X1117" s="22"/>
      <c r="Y1117" s="22"/>
      <c r="Z1117" s="22"/>
      <c r="AA1117" s="22"/>
      <c r="AB1117" s="22"/>
      <c r="AC1117" s="22"/>
      <c r="AD1117" s="22"/>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s="28"/>
      <c r="DK1117" s="28"/>
      <c r="DL1117" s="28"/>
      <c r="DM1117" s="28"/>
      <c r="DN1117" s="28"/>
      <c r="DO1117" s="28"/>
      <c r="DP1117" s="28"/>
      <c r="DQ1117" s="28"/>
      <c r="DR1117" s="28"/>
      <c r="DS1117" s="28"/>
      <c r="DT1117" s="28"/>
      <c r="DU1117" s="28"/>
      <c r="DV1117" s="28"/>
      <c r="DW1117" s="28"/>
    </row>
    <row r="1118" spans="2:127" s="6" customFormat="1">
      <c r="B1118" s="24"/>
      <c r="C1118" s="22"/>
      <c r="D1118" s="22"/>
      <c r="E1118" s="22"/>
      <c r="F1118" s="22"/>
      <c r="G1118" s="22"/>
      <c r="H1118" s="22"/>
      <c r="I1118" s="22"/>
      <c r="J1118" s="22"/>
      <c r="K1118" s="22"/>
      <c r="L1118" s="22"/>
      <c r="M1118" s="22"/>
      <c r="N1118" s="22"/>
      <c r="O1118" s="22"/>
      <c r="P1118" s="22"/>
      <c r="Q1118" s="22"/>
      <c r="R1118" s="22"/>
      <c r="S1118" s="22"/>
      <c r="T1118" s="22"/>
      <c r="U1118" s="22"/>
      <c r="V1118" s="22"/>
      <c r="W1118" s="22"/>
      <c r="X1118" s="22"/>
      <c r="Y1118" s="22"/>
      <c r="Z1118" s="22"/>
      <c r="AA1118" s="22"/>
      <c r="AB1118" s="22"/>
      <c r="AC1118" s="22"/>
      <c r="AD1118" s="22"/>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s="28"/>
      <c r="DK1118" s="28"/>
      <c r="DL1118" s="28"/>
      <c r="DM1118" s="28"/>
      <c r="DN1118" s="28"/>
      <c r="DO1118" s="28"/>
      <c r="DP1118" s="28"/>
      <c r="DQ1118" s="28"/>
      <c r="DR1118" s="28"/>
      <c r="DS1118" s="28"/>
      <c r="DT1118" s="28"/>
      <c r="DU1118" s="28"/>
      <c r="DV1118" s="28"/>
      <c r="DW1118" s="28"/>
    </row>
    <row r="1119" spans="2:127" s="6" customFormat="1">
      <c r="B1119" s="24"/>
      <c r="C1119" s="22"/>
      <c r="D1119" s="22"/>
      <c r="E1119" s="22"/>
      <c r="F1119" s="22"/>
      <c r="G1119" s="22"/>
      <c r="H1119" s="22"/>
      <c r="I1119" s="22"/>
      <c r="J1119" s="22"/>
      <c r="K1119" s="22"/>
      <c r="L1119" s="22"/>
      <c r="M1119" s="22"/>
      <c r="N1119" s="22"/>
      <c r="O1119" s="22"/>
      <c r="P1119" s="22"/>
      <c r="Q1119" s="22"/>
      <c r="R1119" s="22"/>
      <c r="S1119" s="22"/>
      <c r="T1119" s="22"/>
      <c r="U1119" s="22"/>
      <c r="V1119" s="22"/>
      <c r="W1119" s="22"/>
      <c r="X1119" s="22"/>
      <c r="Y1119" s="22"/>
      <c r="Z1119" s="22"/>
      <c r="AA1119" s="22"/>
      <c r="AB1119" s="22"/>
      <c r="AC1119" s="22"/>
      <c r="AD1119" s="22"/>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s="28"/>
      <c r="DK1119" s="28"/>
      <c r="DL1119" s="28"/>
      <c r="DM1119" s="28"/>
      <c r="DN1119" s="28"/>
      <c r="DO1119" s="28"/>
      <c r="DP1119" s="28"/>
      <c r="DQ1119" s="28"/>
      <c r="DR1119" s="28"/>
      <c r="DS1119" s="28"/>
      <c r="DT1119" s="28"/>
      <c r="DU1119" s="28"/>
      <c r="DV1119" s="28"/>
      <c r="DW1119" s="28"/>
    </row>
    <row r="1120" spans="2:127" s="6" customFormat="1">
      <c r="B1120" s="24"/>
      <c r="C1120" s="22"/>
      <c r="D1120" s="22"/>
      <c r="E1120" s="22"/>
      <c r="F1120" s="22"/>
      <c r="G1120" s="22"/>
      <c r="H1120" s="22"/>
      <c r="I1120" s="22"/>
      <c r="J1120" s="22"/>
      <c r="K1120" s="22"/>
      <c r="L1120" s="22"/>
      <c r="M1120" s="22"/>
      <c r="N1120" s="22"/>
      <c r="O1120" s="22"/>
      <c r="P1120" s="22"/>
      <c r="Q1120" s="22"/>
      <c r="R1120" s="22"/>
      <c r="S1120" s="22"/>
      <c r="T1120" s="22"/>
      <c r="U1120" s="22"/>
      <c r="V1120" s="22"/>
      <c r="W1120" s="22"/>
      <c r="X1120" s="22"/>
      <c r="Y1120" s="22"/>
      <c r="Z1120" s="22"/>
      <c r="AA1120" s="22"/>
      <c r="AB1120" s="22"/>
      <c r="AC1120" s="22"/>
      <c r="AD1120" s="22"/>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s="28"/>
      <c r="DK1120" s="28"/>
      <c r="DL1120" s="28"/>
      <c r="DM1120" s="28"/>
      <c r="DN1120" s="28"/>
      <c r="DO1120" s="28"/>
      <c r="DP1120" s="28"/>
      <c r="DQ1120" s="28"/>
      <c r="DR1120" s="28"/>
      <c r="DS1120" s="28"/>
      <c r="DT1120" s="28"/>
      <c r="DU1120" s="28"/>
      <c r="DV1120" s="28"/>
      <c r="DW1120" s="28"/>
    </row>
    <row r="1121" spans="2:127" s="6" customFormat="1">
      <c r="B1121" s="24"/>
      <c r="C1121" s="22"/>
      <c r="D1121" s="22"/>
      <c r="E1121" s="22"/>
      <c r="F1121" s="22"/>
      <c r="G1121" s="22"/>
      <c r="H1121" s="22"/>
      <c r="I1121" s="22"/>
      <c r="J1121" s="22"/>
      <c r="K1121" s="22"/>
      <c r="L1121" s="22"/>
      <c r="M1121" s="22"/>
      <c r="N1121" s="22"/>
      <c r="O1121" s="22"/>
      <c r="P1121" s="22"/>
      <c r="Q1121" s="22"/>
      <c r="R1121" s="22"/>
      <c r="S1121" s="22"/>
      <c r="T1121" s="22"/>
      <c r="U1121" s="22"/>
      <c r="V1121" s="22"/>
      <c r="W1121" s="22"/>
      <c r="X1121" s="22"/>
      <c r="Y1121" s="22"/>
      <c r="Z1121" s="22"/>
      <c r="AA1121" s="22"/>
      <c r="AB1121" s="22"/>
      <c r="AC1121" s="22"/>
      <c r="AD1121" s="22"/>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s="28"/>
      <c r="DK1121" s="28"/>
      <c r="DL1121" s="28"/>
      <c r="DM1121" s="28"/>
      <c r="DN1121" s="28"/>
      <c r="DO1121" s="28"/>
      <c r="DP1121" s="28"/>
      <c r="DQ1121" s="28"/>
      <c r="DR1121" s="28"/>
      <c r="DS1121" s="28"/>
      <c r="DT1121" s="28"/>
      <c r="DU1121" s="28"/>
      <c r="DV1121" s="28"/>
      <c r="DW1121" s="28"/>
    </row>
    <row r="1122" spans="2:127" s="6" customFormat="1">
      <c r="B1122" s="24"/>
      <c r="C1122" s="22"/>
      <c r="D1122" s="22"/>
      <c r="E1122" s="22"/>
      <c r="F1122" s="22"/>
      <c r="G1122" s="22"/>
      <c r="H1122" s="22"/>
      <c r="I1122" s="22"/>
      <c r="J1122" s="22"/>
      <c r="K1122" s="22"/>
      <c r="L1122" s="22"/>
      <c r="M1122" s="22"/>
      <c r="N1122" s="22"/>
      <c r="O1122" s="22"/>
      <c r="P1122" s="22"/>
      <c r="Q1122" s="22"/>
      <c r="R1122" s="22"/>
      <c r="S1122" s="22"/>
      <c r="T1122" s="22"/>
      <c r="U1122" s="22"/>
      <c r="V1122" s="22"/>
      <c r="W1122" s="22"/>
      <c r="X1122" s="22"/>
      <c r="Y1122" s="22"/>
      <c r="Z1122" s="22"/>
      <c r="AA1122" s="22"/>
      <c r="AB1122" s="22"/>
      <c r="AC1122" s="22"/>
      <c r="AD1122" s="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s="28"/>
      <c r="DK1122" s="28"/>
      <c r="DL1122" s="28"/>
      <c r="DM1122" s="28"/>
      <c r="DN1122" s="28"/>
      <c r="DO1122" s="28"/>
      <c r="DP1122" s="28"/>
      <c r="DQ1122" s="28"/>
      <c r="DR1122" s="28"/>
      <c r="DS1122" s="28"/>
      <c r="DT1122" s="28"/>
      <c r="DU1122" s="28"/>
      <c r="DV1122" s="28"/>
      <c r="DW1122" s="28"/>
    </row>
    <row r="1123" spans="2:127" s="6" customFormat="1">
      <c r="B1123" s="24"/>
      <c r="C1123" s="22"/>
      <c r="D1123" s="22"/>
      <c r="E1123" s="22"/>
      <c r="F1123" s="22"/>
      <c r="G1123" s="22"/>
      <c r="H1123" s="22"/>
      <c r="I1123" s="22"/>
      <c r="J1123" s="22"/>
      <c r="K1123" s="22"/>
      <c r="L1123" s="22"/>
      <c r="M1123" s="22"/>
      <c r="N1123" s="22"/>
      <c r="O1123" s="22"/>
      <c r="P1123" s="22"/>
      <c r="Q1123" s="22"/>
      <c r="R1123" s="22"/>
      <c r="S1123" s="22"/>
      <c r="T1123" s="22"/>
      <c r="U1123" s="22"/>
      <c r="V1123" s="22"/>
      <c r="W1123" s="22"/>
      <c r="X1123" s="22"/>
      <c r="Y1123" s="22"/>
      <c r="Z1123" s="22"/>
      <c r="AA1123" s="22"/>
      <c r="AB1123" s="22"/>
      <c r="AC1123" s="22"/>
      <c r="AD1123" s="22"/>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s="28"/>
      <c r="DK1123" s="28"/>
      <c r="DL1123" s="28"/>
      <c r="DM1123" s="28"/>
      <c r="DN1123" s="28"/>
      <c r="DO1123" s="28"/>
      <c r="DP1123" s="28"/>
      <c r="DQ1123" s="28"/>
      <c r="DR1123" s="28"/>
      <c r="DS1123" s="28"/>
      <c r="DT1123" s="28"/>
      <c r="DU1123" s="28"/>
      <c r="DV1123" s="28"/>
      <c r="DW1123" s="28"/>
    </row>
    <row r="1124" spans="2:127" s="6" customFormat="1">
      <c r="B1124" s="24"/>
      <c r="C1124" s="22"/>
      <c r="D1124" s="22"/>
      <c r="E1124" s="22"/>
      <c r="F1124" s="22"/>
      <c r="G1124" s="22"/>
      <c r="H1124" s="22"/>
      <c r="I1124" s="22"/>
      <c r="J1124" s="22"/>
      <c r="K1124" s="22"/>
      <c r="L1124" s="22"/>
      <c r="M1124" s="22"/>
      <c r="N1124" s="22"/>
      <c r="O1124" s="22"/>
      <c r="P1124" s="22"/>
      <c r="Q1124" s="22"/>
      <c r="R1124" s="22"/>
      <c r="S1124" s="22"/>
      <c r="T1124" s="22"/>
      <c r="U1124" s="22"/>
      <c r="V1124" s="22"/>
      <c r="W1124" s="22"/>
      <c r="X1124" s="22"/>
      <c r="Y1124" s="22"/>
      <c r="Z1124" s="22"/>
      <c r="AA1124" s="22"/>
      <c r="AB1124" s="22"/>
      <c r="AC1124" s="22"/>
      <c r="AD1124" s="22"/>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s="28"/>
      <c r="DK1124" s="28"/>
      <c r="DL1124" s="28"/>
      <c r="DM1124" s="28"/>
      <c r="DN1124" s="28"/>
      <c r="DO1124" s="28"/>
      <c r="DP1124" s="28"/>
      <c r="DQ1124" s="28"/>
      <c r="DR1124" s="28"/>
      <c r="DS1124" s="28"/>
      <c r="DT1124" s="28"/>
      <c r="DU1124" s="28"/>
      <c r="DV1124" s="28"/>
      <c r="DW1124" s="28"/>
    </row>
    <row r="1125" spans="2:127" s="6" customFormat="1">
      <c r="B1125" s="24"/>
      <c r="C1125" s="22"/>
      <c r="D1125" s="22"/>
      <c r="E1125" s="22"/>
      <c r="F1125" s="22"/>
      <c r="G1125" s="22"/>
      <c r="H1125" s="22"/>
      <c r="I1125" s="22"/>
      <c r="J1125" s="22"/>
      <c r="K1125" s="22"/>
      <c r="L1125" s="22"/>
      <c r="M1125" s="22"/>
      <c r="N1125" s="22"/>
      <c r="O1125" s="22"/>
      <c r="P1125" s="22"/>
      <c r="Q1125" s="22"/>
      <c r="R1125" s="22"/>
      <c r="S1125" s="22"/>
      <c r="T1125" s="22"/>
      <c r="U1125" s="22"/>
      <c r="V1125" s="22"/>
      <c r="W1125" s="22"/>
      <c r="X1125" s="22"/>
      <c r="Y1125" s="22"/>
      <c r="Z1125" s="22"/>
      <c r="AA1125" s="22"/>
      <c r="AB1125" s="22"/>
      <c r="AC1125" s="22"/>
      <c r="AD1125" s="22"/>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s="28"/>
      <c r="DK1125" s="28"/>
      <c r="DL1125" s="28"/>
      <c r="DM1125" s="28"/>
      <c r="DN1125" s="28"/>
      <c r="DO1125" s="28"/>
      <c r="DP1125" s="28"/>
      <c r="DQ1125" s="28"/>
      <c r="DR1125" s="28"/>
      <c r="DS1125" s="28"/>
      <c r="DT1125" s="28"/>
      <c r="DU1125" s="28"/>
      <c r="DV1125" s="28"/>
      <c r="DW1125" s="28"/>
    </row>
    <row r="1126" spans="2:127" s="6" customFormat="1">
      <c r="B1126" s="24"/>
      <c r="C1126" s="22"/>
      <c r="D1126" s="22"/>
      <c r="E1126" s="22"/>
      <c r="F1126" s="22"/>
      <c r="G1126" s="22"/>
      <c r="H1126" s="22"/>
      <c r="I1126" s="22"/>
      <c r="J1126" s="22"/>
      <c r="K1126" s="22"/>
      <c r="L1126" s="22"/>
      <c r="M1126" s="22"/>
      <c r="N1126" s="22"/>
      <c r="O1126" s="22"/>
      <c r="P1126" s="22"/>
      <c r="Q1126" s="22"/>
      <c r="R1126" s="22"/>
      <c r="S1126" s="22"/>
      <c r="T1126" s="22"/>
      <c r="U1126" s="22"/>
      <c r="V1126" s="22"/>
      <c r="W1126" s="22"/>
      <c r="X1126" s="22"/>
      <c r="Y1126" s="22"/>
      <c r="Z1126" s="22"/>
      <c r="AA1126" s="22"/>
      <c r="AB1126" s="22"/>
      <c r="AC1126" s="22"/>
      <c r="AD1126" s="22"/>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s="28"/>
      <c r="DK1126" s="28"/>
      <c r="DL1126" s="28"/>
      <c r="DM1126" s="28"/>
      <c r="DN1126" s="28"/>
      <c r="DO1126" s="28"/>
      <c r="DP1126" s="28"/>
      <c r="DQ1126" s="28"/>
      <c r="DR1126" s="28"/>
      <c r="DS1126" s="28"/>
      <c r="DT1126" s="28"/>
      <c r="DU1126" s="28"/>
      <c r="DV1126" s="28"/>
      <c r="DW1126" s="28"/>
    </row>
    <row r="1127" spans="2:127" s="6" customFormat="1">
      <c r="B1127" s="24"/>
      <c r="C1127" s="22"/>
      <c r="D1127" s="22"/>
      <c r="E1127" s="22"/>
      <c r="F1127" s="22"/>
      <c r="G1127" s="22"/>
      <c r="H1127" s="22"/>
      <c r="I1127" s="22"/>
      <c r="J1127" s="22"/>
      <c r="K1127" s="22"/>
      <c r="L1127" s="22"/>
      <c r="M1127" s="22"/>
      <c r="N1127" s="22"/>
      <c r="O1127" s="22"/>
      <c r="P1127" s="22"/>
      <c r="Q1127" s="22"/>
      <c r="R1127" s="22"/>
      <c r="S1127" s="22"/>
      <c r="T1127" s="22"/>
      <c r="U1127" s="22"/>
      <c r="V1127" s="22"/>
      <c r="W1127" s="22"/>
      <c r="X1127" s="22"/>
      <c r="Y1127" s="22"/>
      <c r="Z1127" s="22"/>
      <c r="AA1127" s="22"/>
      <c r="AB1127" s="22"/>
      <c r="AC1127" s="22"/>
      <c r="AD1127" s="22"/>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s="28"/>
      <c r="DK1127" s="28"/>
      <c r="DL1127" s="28"/>
      <c r="DM1127" s="28"/>
      <c r="DN1127" s="28"/>
      <c r="DO1127" s="28"/>
      <c r="DP1127" s="28"/>
      <c r="DQ1127" s="28"/>
      <c r="DR1127" s="28"/>
      <c r="DS1127" s="28"/>
      <c r="DT1127" s="28"/>
      <c r="DU1127" s="28"/>
      <c r="DV1127" s="28"/>
      <c r="DW1127" s="28"/>
    </row>
    <row r="1128" spans="2:127" s="6" customFormat="1">
      <c r="B1128" s="24"/>
      <c r="C1128" s="22"/>
      <c r="D1128" s="22"/>
      <c r="E1128" s="22"/>
      <c r="F1128" s="22"/>
      <c r="G1128" s="22"/>
      <c r="H1128" s="22"/>
      <c r="I1128" s="22"/>
      <c r="J1128" s="22"/>
      <c r="K1128" s="22"/>
      <c r="L1128" s="22"/>
      <c r="M1128" s="22"/>
      <c r="N1128" s="22"/>
      <c r="O1128" s="22"/>
      <c r="P1128" s="22"/>
      <c r="Q1128" s="22"/>
      <c r="R1128" s="22"/>
      <c r="S1128" s="22"/>
      <c r="T1128" s="22"/>
      <c r="U1128" s="22"/>
      <c r="V1128" s="22"/>
      <c r="W1128" s="22"/>
      <c r="X1128" s="22"/>
      <c r="Y1128" s="22"/>
      <c r="Z1128" s="22"/>
      <c r="AA1128" s="22"/>
      <c r="AB1128" s="22"/>
      <c r="AC1128" s="22"/>
      <c r="AD1128" s="22"/>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s="28"/>
      <c r="DK1128" s="28"/>
      <c r="DL1128" s="28"/>
      <c r="DM1128" s="28"/>
      <c r="DN1128" s="28"/>
      <c r="DO1128" s="28"/>
      <c r="DP1128" s="28"/>
      <c r="DQ1128" s="28"/>
      <c r="DR1128" s="28"/>
      <c r="DS1128" s="28"/>
      <c r="DT1128" s="28"/>
      <c r="DU1128" s="28"/>
      <c r="DV1128" s="28"/>
      <c r="DW1128" s="28"/>
    </row>
    <row r="1129" spans="2:127" s="6" customFormat="1">
      <c r="B1129" s="24"/>
      <c r="C1129" s="22"/>
      <c r="D1129" s="22"/>
      <c r="E1129" s="22"/>
      <c r="F1129" s="22"/>
      <c r="G1129" s="22"/>
      <c r="H1129" s="22"/>
      <c r="I1129" s="22"/>
      <c r="J1129" s="22"/>
      <c r="K1129" s="22"/>
      <c r="L1129" s="22"/>
      <c r="M1129" s="22"/>
      <c r="N1129" s="22"/>
      <c r="O1129" s="22"/>
      <c r="P1129" s="22"/>
      <c r="Q1129" s="22"/>
      <c r="R1129" s="22"/>
      <c r="S1129" s="22"/>
      <c r="T1129" s="22"/>
      <c r="U1129" s="22"/>
      <c r="V1129" s="22"/>
      <c r="W1129" s="22"/>
      <c r="X1129" s="22"/>
      <c r="Y1129" s="22"/>
      <c r="Z1129" s="22"/>
      <c r="AA1129" s="22"/>
      <c r="AB1129" s="22"/>
      <c r="AC1129" s="22"/>
      <c r="AD1129" s="22"/>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s="28"/>
      <c r="DK1129" s="28"/>
      <c r="DL1129" s="28"/>
      <c r="DM1129" s="28"/>
      <c r="DN1129" s="28"/>
      <c r="DO1129" s="28"/>
      <c r="DP1129" s="28"/>
      <c r="DQ1129" s="28"/>
      <c r="DR1129" s="28"/>
      <c r="DS1129" s="28"/>
      <c r="DT1129" s="28"/>
      <c r="DU1129" s="28"/>
      <c r="DV1129" s="28"/>
      <c r="DW1129" s="28"/>
    </row>
    <row r="1130" spans="2:127" s="6" customFormat="1">
      <c r="B1130" s="24"/>
      <c r="C1130" s="22"/>
      <c r="D1130" s="22"/>
      <c r="E1130" s="22"/>
      <c r="F1130" s="22"/>
      <c r="G1130" s="22"/>
      <c r="H1130" s="22"/>
      <c r="I1130" s="22"/>
      <c r="J1130" s="22"/>
      <c r="K1130" s="22"/>
      <c r="L1130" s="22"/>
      <c r="M1130" s="22"/>
      <c r="N1130" s="22"/>
      <c r="O1130" s="22"/>
      <c r="P1130" s="22"/>
      <c r="Q1130" s="22"/>
      <c r="R1130" s="22"/>
      <c r="S1130" s="22"/>
      <c r="T1130" s="22"/>
      <c r="U1130" s="22"/>
      <c r="V1130" s="22"/>
      <c r="W1130" s="22"/>
      <c r="X1130" s="22"/>
      <c r="Y1130" s="22"/>
      <c r="Z1130" s="22"/>
      <c r="AA1130" s="22"/>
      <c r="AB1130" s="22"/>
      <c r="AC1130" s="22"/>
      <c r="AD1130" s="22"/>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s="28"/>
      <c r="DK1130" s="28"/>
      <c r="DL1130" s="28"/>
      <c r="DM1130" s="28"/>
      <c r="DN1130" s="28"/>
      <c r="DO1130" s="28"/>
      <c r="DP1130" s="28"/>
      <c r="DQ1130" s="28"/>
      <c r="DR1130" s="28"/>
      <c r="DS1130" s="28"/>
      <c r="DT1130" s="28"/>
      <c r="DU1130" s="28"/>
      <c r="DV1130" s="28"/>
      <c r="DW1130" s="28"/>
    </row>
    <row r="1131" spans="2:127" s="6" customFormat="1">
      <c r="B1131" s="24"/>
      <c r="C1131" s="22"/>
      <c r="D1131" s="22"/>
      <c r="E1131" s="22"/>
      <c r="F1131" s="22"/>
      <c r="G1131" s="22"/>
      <c r="H1131" s="22"/>
      <c r="I1131" s="22"/>
      <c r="J1131" s="22"/>
      <c r="K1131" s="22"/>
      <c r="L1131" s="22"/>
      <c r="M1131" s="22"/>
      <c r="N1131" s="22"/>
      <c r="O1131" s="22"/>
      <c r="P1131" s="22"/>
      <c r="Q1131" s="22"/>
      <c r="R1131" s="22"/>
      <c r="S1131" s="22"/>
      <c r="T1131" s="22"/>
      <c r="U1131" s="22"/>
      <c r="V1131" s="22"/>
      <c r="W1131" s="22"/>
      <c r="X1131" s="22"/>
      <c r="Y1131" s="22"/>
      <c r="Z1131" s="22"/>
      <c r="AA1131" s="22"/>
      <c r="AB1131" s="22"/>
      <c r="AC1131" s="22"/>
      <c r="AD1131" s="22"/>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s="28"/>
      <c r="DK1131" s="28"/>
      <c r="DL1131" s="28"/>
      <c r="DM1131" s="28"/>
      <c r="DN1131" s="28"/>
      <c r="DO1131" s="28"/>
      <c r="DP1131" s="28"/>
      <c r="DQ1131" s="28"/>
      <c r="DR1131" s="28"/>
      <c r="DS1131" s="28"/>
      <c r="DT1131" s="28"/>
      <c r="DU1131" s="28"/>
      <c r="DV1131" s="28"/>
      <c r="DW1131" s="28"/>
    </row>
    <row r="1132" spans="2:127" s="6" customFormat="1">
      <c r="B1132" s="24"/>
      <c r="C1132" s="22"/>
      <c r="D1132" s="22"/>
      <c r="E1132" s="22"/>
      <c r="F1132" s="22"/>
      <c r="G1132" s="22"/>
      <c r="H1132" s="22"/>
      <c r="I1132" s="22"/>
      <c r="J1132" s="22"/>
      <c r="K1132" s="22"/>
      <c r="L1132" s="22"/>
      <c r="M1132" s="22"/>
      <c r="N1132" s="22"/>
      <c r="O1132" s="22"/>
      <c r="P1132" s="22"/>
      <c r="Q1132" s="22"/>
      <c r="R1132" s="22"/>
      <c r="S1132" s="22"/>
      <c r="T1132" s="22"/>
      <c r="U1132" s="22"/>
      <c r="V1132" s="22"/>
      <c r="W1132" s="22"/>
      <c r="X1132" s="22"/>
      <c r="Y1132" s="22"/>
      <c r="Z1132" s="22"/>
      <c r="AA1132" s="22"/>
      <c r="AB1132" s="22"/>
      <c r="AC1132" s="22"/>
      <c r="AD1132" s="2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s="28"/>
      <c r="DK1132" s="28"/>
      <c r="DL1132" s="28"/>
      <c r="DM1132" s="28"/>
      <c r="DN1132" s="28"/>
      <c r="DO1132" s="28"/>
      <c r="DP1132" s="28"/>
      <c r="DQ1132" s="28"/>
      <c r="DR1132" s="28"/>
      <c r="DS1132" s="28"/>
      <c r="DT1132" s="28"/>
      <c r="DU1132" s="28"/>
      <c r="DV1132" s="28"/>
      <c r="DW1132" s="28"/>
    </row>
    <row r="1133" spans="2:127" s="6" customFormat="1">
      <c r="B1133" s="24"/>
      <c r="C1133" s="22"/>
      <c r="D1133" s="22"/>
      <c r="E1133" s="22"/>
      <c r="F1133" s="22"/>
      <c r="G1133" s="22"/>
      <c r="H1133" s="22"/>
      <c r="I1133" s="22"/>
      <c r="J1133" s="22"/>
      <c r="K1133" s="22"/>
      <c r="L1133" s="22"/>
      <c r="M1133" s="22"/>
      <c r="N1133" s="22"/>
      <c r="O1133" s="22"/>
      <c r="P1133" s="22"/>
      <c r="Q1133" s="22"/>
      <c r="R1133" s="22"/>
      <c r="S1133" s="22"/>
      <c r="T1133" s="22"/>
      <c r="U1133" s="22"/>
      <c r="V1133" s="22"/>
      <c r="W1133" s="22"/>
      <c r="X1133" s="22"/>
      <c r="Y1133" s="22"/>
      <c r="Z1133" s="22"/>
      <c r="AA1133" s="22"/>
      <c r="AB1133" s="22"/>
      <c r="AC1133" s="22"/>
      <c r="AD1133" s="22"/>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s="28"/>
      <c r="DK1133" s="28"/>
      <c r="DL1133" s="28"/>
      <c r="DM1133" s="28"/>
      <c r="DN1133" s="28"/>
      <c r="DO1133" s="28"/>
      <c r="DP1133" s="28"/>
      <c r="DQ1133" s="28"/>
      <c r="DR1133" s="28"/>
      <c r="DS1133" s="28"/>
      <c r="DT1133" s="28"/>
      <c r="DU1133" s="28"/>
      <c r="DV1133" s="28"/>
      <c r="DW1133" s="28"/>
    </row>
    <row r="1134" spans="2:127" s="6" customFormat="1">
      <c r="B1134" s="24"/>
      <c r="C1134" s="22"/>
      <c r="D1134" s="22"/>
      <c r="E1134" s="22"/>
      <c r="F1134" s="22"/>
      <c r="G1134" s="22"/>
      <c r="H1134" s="22"/>
      <c r="I1134" s="22"/>
      <c r="J1134" s="22"/>
      <c r="K1134" s="22"/>
      <c r="L1134" s="22"/>
      <c r="M1134" s="22"/>
      <c r="N1134" s="22"/>
      <c r="O1134" s="22"/>
      <c r="P1134" s="22"/>
      <c r="Q1134" s="22"/>
      <c r="R1134" s="22"/>
      <c r="S1134" s="22"/>
      <c r="T1134" s="22"/>
      <c r="U1134" s="22"/>
      <c r="V1134" s="22"/>
      <c r="W1134" s="22"/>
      <c r="X1134" s="22"/>
      <c r="Y1134" s="22"/>
      <c r="Z1134" s="22"/>
      <c r="AA1134" s="22"/>
      <c r="AB1134" s="22"/>
      <c r="AC1134" s="22"/>
      <c r="AD1134" s="22"/>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s="28"/>
      <c r="DK1134" s="28"/>
      <c r="DL1134" s="28"/>
      <c r="DM1134" s="28"/>
      <c r="DN1134" s="28"/>
      <c r="DO1134" s="28"/>
      <c r="DP1134" s="28"/>
      <c r="DQ1134" s="28"/>
      <c r="DR1134" s="28"/>
      <c r="DS1134" s="28"/>
      <c r="DT1134" s="28"/>
      <c r="DU1134" s="28"/>
      <c r="DV1134" s="28"/>
      <c r="DW1134" s="28"/>
    </row>
    <row r="1135" spans="2:127" s="6" customFormat="1">
      <c r="B1135" s="24"/>
      <c r="C1135" s="22"/>
      <c r="D1135" s="22"/>
      <c r="E1135" s="22"/>
      <c r="F1135" s="22"/>
      <c r="G1135" s="22"/>
      <c r="H1135" s="22"/>
      <c r="I1135" s="22"/>
      <c r="J1135" s="22"/>
      <c r="K1135" s="22"/>
      <c r="L1135" s="22"/>
      <c r="M1135" s="22"/>
      <c r="N1135" s="22"/>
      <c r="O1135" s="22"/>
      <c r="P1135" s="22"/>
      <c r="Q1135" s="22"/>
      <c r="R1135" s="22"/>
      <c r="S1135" s="22"/>
      <c r="T1135" s="22"/>
      <c r="U1135" s="22"/>
      <c r="V1135" s="22"/>
      <c r="W1135" s="22"/>
      <c r="X1135" s="22"/>
      <c r="Y1135" s="22"/>
      <c r="Z1135" s="22"/>
      <c r="AA1135" s="22"/>
      <c r="AB1135" s="22"/>
      <c r="AC1135" s="22"/>
      <c r="AD1135" s="22"/>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s="28"/>
      <c r="DK1135" s="28"/>
      <c r="DL1135" s="28"/>
      <c r="DM1135" s="28"/>
      <c r="DN1135" s="28"/>
      <c r="DO1135" s="28"/>
      <c r="DP1135" s="28"/>
      <c r="DQ1135" s="28"/>
      <c r="DR1135" s="28"/>
      <c r="DS1135" s="28"/>
      <c r="DT1135" s="28"/>
      <c r="DU1135" s="28"/>
      <c r="DV1135" s="28"/>
      <c r="DW1135" s="28"/>
    </row>
    <row r="1136" spans="2:127" s="6" customFormat="1">
      <c r="B1136" s="24"/>
      <c r="C1136" s="22"/>
      <c r="D1136" s="22"/>
      <c r="E1136" s="22"/>
      <c r="F1136" s="22"/>
      <c r="G1136" s="22"/>
      <c r="H1136" s="22"/>
      <c r="I1136" s="22"/>
      <c r="J1136" s="22"/>
      <c r="K1136" s="22"/>
      <c r="L1136" s="22"/>
      <c r="M1136" s="22"/>
      <c r="N1136" s="22"/>
      <c r="O1136" s="22"/>
      <c r="P1136" s="22"/>
      <c r="Q1136" s="22"/>
      <c r="R1136" s="22"/>
      <c r="S1136" s="22"/>
      <c r="T1136" s="22"/>
      <c r="U1136" s="22"/>
      <c r="V1136" s="22"/>
      <c r="W1136" s="22"/>
      <c r="X1136" s="22"/>
      <c r="Y1136" s="22"/>
      <c r="Z1136" s="22"/>
      <c r="AA1136" s="22"/>
      <c r="AB1136" s="22"/>
      <c r="AC1136" s="22"/>
      <c r="AD1136" s="22"/>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s="28"/>
      <c r="DK1136" s="28"/>
      <c r="DL1136" s="28"/>
      <c r="DM1136" s="28"/>
      <c r="DN1136" s="28"/>
      <c r="DO1136" s="28"/>
      <c r="DP1136" s="28"/>
      <c r="DQ1136" s="28"/>
      <c r="DR1136" s="28"/>
      <c r="DS1136" s="28"/>
      <c r="DT1136" s="28"/>
      <c r="DU1136" s="28"/>
      <c r="DV1136" s="28"/>
      <c r="DW1136" s="28"/>
    </row>
    <row r="1137" spans="2:127" s="6" customFormat="1">
      <c r="B1137" s="24"/>
      <c r="C1137" s="22"/>
      <c r="D1137" s="22"/>
      <c r="E1137" s="22"/>
      <c r="F1137" s="22"/>
      <c r="G1137" s="22"/>
      <c r="H1137" s="22"/>
      <c r="I1137" s="22"/>
      <c r="J1137" s="22"/>
      <c r="K1137" s="22"/>
      <c r="L1137" s="22"/>
      <c r="M1137" s="22"/>
      <c r="N1137" s="22"/>
      <c r="O1137" s="22"/>
      <c r="P1137" s="22"/>
      <c r="Q1137" s="22"/>
      <c r="R1137" s="22"/>
      <c r="S1137" s="22"/>
      <c r="T1137" s="22"/>
      <c r="U1137" s="22"/>
      <c r="V1137" s="22"/>
      <c r="W1137" s="22"/>
      <c r="X1137" s="22"/>
      <c r="Y1137" s="22"/>
      <c r="Z1137" s="22"/>
      <c r="AA1137" s="22"/>
      <c r="AB1137" s="22"/>
      <c r="AC1137" s="22"/>
      <c r="AD1137" s="22"/>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s="28"/>
      <c r="DK1137" s="28"/>
      <c r="DL1137" s="28"/>
      <c r="DM1137" s="28"/>
      <c r="DN1137" s="28"/>
      <c r="DO1137" s="28"/>
      <c r="DP1137" s="28"/>
      <c r="DQ1137" s="28"/>
      <c r="DR1137" s="28"/>
      <c r="DS1137" s="28"/>
      <c r="DT1137" s="28"/>
      <c r="DU1137" s="28"/>
      <c r="DV1137" s="28"/>
      <c r="DW1137" s="28"/>
    </row>
    <row r="1138" spans="2:127" s="6" customFormat="1">
      <c r="B1138" s="24"/>
      <c r="C1138" s="22"/>
      <c r="D1138" s="22"/>
      <c r="E1138" s="22"/>
      <c r="F1138" s="22"/>
      <c r="G1138" s="22"/>
      <c r="H1138" s="22"/>
      <c r="I1138" s="22"/>
      <c r="J1138" s="22"/>
      <c r="K1138" s="22"/>
      <c r="L1138" s="22"/>
      <c r="M1138" s="22"/>
      <c r="N1138" s="22"/>
      <c r="O1138" s="22"/>
      <c r="P1138" s="22"/>
      <c r="Q1138" s="22"/>
      <c r="R1138" s="22"/>
      <c r="S1138" s="22"/>
      <c r="T1138" s="22"/>
      <c r="U1138" s="22"/>
      <c r="V1138" s="22"/>
      <c r="W1138" s="22"/>
      <c r="X1138" s="22"/>
      <c r="Y1138" s="22"/>
      <c r="Z1138" s="22"/>
      <c r="AA1138" s="22"/>
      <c r="AB1138" s="22"/>
      <c r="AC1138" s="22"/>
      <c r="AD1138" s="22"/>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s="28"/>
      <c r="DK1138" s="28"/>
      <c r="DL1138" s="28"/>
      <c r="DM1138" s="28"/>
      <c r="DN1138" s="28"/>
      <c r="DO1138" s="28"/>
      <c r="DP1138" s="28"/>
      <c r="DQ1138" s="28"/>
      <c r="DR1138" s="28"/>
      <c r="DS1138" s="28"/>
      <c r="DT1138" s="28"/>
      <c r="DU1138" s="28"/>
      <c r="DV1138" s="28"/>
      <c r="DW1138" s="28"/>
    </row>
    <row r="1139" spans="2:127" s="6" customFormat="1">
      <c r="B1139" s="24"/>
      <c r="C1139" s="22"/>
      <c r="D1139" s="22"/>
      <c r="E1139" s="22"/>
      <c r="F1139" s="22"/>
      <c r="G1139" s="22"/>
      <c r="H1139" s="22"/>
      <c r="I1139" s="22"/>
      <c r="J1139" s="22"/>
      <c r="K1139" s="22"/>
      <c r="L1139" s="22"/>
      <c r="M1139" s="22"/>
      <c r="N1139" s="22"/>
      <c r="O1139" s="22"/>
      <c r="P1139" s="22"/>
      <c r="Q1139" s="22"/>
      <c r="R1139" s="22"/>
      <c r="S1139" s="22"/>
      <c r="T1139" s="22"/>
      <c r="U1139" s="22"/>
      <c r="V1139" s="22"/>
      <c r="W1139" s="22"/>
      <c r="X1139" s="22"/>
      <c r="Y1139" s="22"/>
      <c r="Z1139" s="22"/>
      <c r="AA1139" s="22"/>
      <c r="AB1139" s="22"/>
      <c r="AC1139" s="22"/>
      <c r="AD1139" s="22"/>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s="28"/>
      <c r="DK1139" s="28"/>
      <c r="DL1139" s="28"/>
      <c r="DM1139" s="28"/>
      <c r="DN1139" s="28"/>
      <c r="DO1139" s="28"/>
      <c r="DP1139" s="28"/>
      <c r="DQ1139" s="28"/>
      <c r="DR1139" s="28"/>
      <c r="DS1139" s="28"/>
      <c r="DT1139" s="28"/>
      <c r="DU1139" s="28"/>
      <c r="DV1139" s="28"/>
      <c r="DW1139" s="28"/>
    </row>
    <row r="1140" spans="2:127" s="6" customFormat="1">
      <c r="B1140" s="24"/>
      <c r="C1140" s="22"/>
      <c r="D1140" s="22"/>
      <c r="E1140" s="22"/>
      <c r="F1140" s="22"/>
      <c r="G1140" s="22"/>
      <c r="H1140" s="22"/>
      <c r="I1140" s="22"/>
      <c r="J1140" s="22"/>
      <c r="K1140" s="22"/>
      <c r="L1140" s="22"/>
      <c r="M1140" s="22"/>
      <c r="N1140" s="22"/>
      <c r="O1140" s="22"/>
      <c r="P1140" s="22"/>
      <c r="Q1140" s="22"/>
      <c r="R1140" s="22"/>
      <c r="S1140" s="22"/>
      <c r="T1140" s="22"/>
      <c r="U1140" s="22"/>
      <c r="V1140" s="22"/>
      <c r="W1140" s="22"/>
      <c r="X1140" s="22"/>
      <c r="Y1140" s="22"/>
      <c r="Z1140" s="22"/>
      <c r="AA1140" s="22"/>
      <c r="AB1140" s="22"/>
      <c r="AC1140" s="22"/>
      <c r="AD1140" s="22"/>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s="28"/>
      <c r="DK1140" s="28"/>
      <c r="DL1140" s="28"/>
      <c r="DM1140" s="28"/>
      <c r="DN1140" s="28"/>
      <c r="DO1140" s="28"/>
      <c r="DP1140" s="28"/>
      <c r="DQ1140" s="28"/>
      <c r="DR1140" s="28"/>
      <c r="DS1140" s="28"/>
      <c r="DT1140" s="28"/>
      <c r="DU1140" s="28"/>
      <c r="DV1140" s="28"/>
      <c r="DW1140" s="28"/>
    </row>
    <row r="1141" spans="2:127" s="6" customFormat="1">
      <c r="B1141" s="24"/>
      <c r="C1141" s="22"/>
      <c r="D1141" s="22"/>
      <c r="E1141" s="22"/>
      <c r="F1141" s="22"/>
      <c r="G1141" s="22"/>
      <c r="H1141" s="22"/>
      <c r="I1141" s="22"/>
      <c r="J1141" s="22"/>
      <c r="K1141" s="22"/>
      <c r="L1141" s="22"/>
      <c r="M1141" s="22"/>
      <c r="N1141" s="22"/>
      <c r="O1141" s="22"/>
      <c r="P1141" s="22"/>
      <c r="Q1141" s="22"/>
      <c r="R1141" s="22"/>
      <c r="S1141" s="22"/>
      <c r="T1141" s="22"/>
      <c r="U1141" s="22"/>
      <c r="V1141" s="22"/>
      <c r="W1141" s="22"/>
      <c r="X1141" s="22"/>
      <c r="Y1141" s="22"/>
      <c r="Z1141" s="22"/>
      <c r="AA1141" s="22"/>
      <c r="AB1141" s="22"/>
      <c r="AC1141" s="22"/>
      <c r="AD1141" s="22"/>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s="28"/>
      <c r="DK1141" s="28"/>
      <c r="DL1141" s="28"/>
      <c r="DM1141" s="28"/>
      <c r="DN1141" s="28"/>
      <c r="DO1141" s="28"/>
      <c r="DP1141" s="28"/>
      <c r="DQ1141" s="28"/>
      <c r="DR1141" s="28"/>
      <c r="DS1141" s="28"/>
      <c r="DT1141" s="28"/>
      <c r="DU1141" s="28"/>
      <c r="DV1141" s="28"/>
      <c r="DW1141" s="28"/>
    </row>
    <row r="1142" spans="2:127" s="6" customFormat="1">
      <c r="B1142" s="24"/>
      <c r="C1142" s="22"/>
      <c r="D1142" s="22"/>
      <c r="E1142" s="22"/>
      <c r="F1142" s="22"/>
      <c r="G1142" s="22"/>
      <c r="H1142" s="22"/>
      <c r="I1142" s="22"/>
      <c r="J1142" s="22"/>
      <c r="K1142" s="22"/>
      <c r="L1142" s="22"/>
      <c r="M1142" s="22"/>
      <c r="N1142" s="22"/>
      <c r="O1142" s="22"/>
      <c r="P1142" s="22"/>
      <c r="Q1142" s="22"/>
      <c r="R1142" s="22"/>
      <c r="S1142" s="22"/>
      <c r="T1142" s="22"/>
      <c r="U1142" s="22"/>
      <c r="V1142" s="22"/>
      <c r="W1142" s="22"/>
      <c r="X1142" s="22"/>
      <c r="Y1142" s="22"/>
      <c r="Z1142" s="22"/>
      <c r="AA1142" s="22"/>
      <c r="AB1142" s="22"/>
      <c r="AC1142" s="22"/>
      <c r="AD1142" s="2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s="28"/>
      <c r="DK1142" s="28"/>
      <c r="DL1142" s="28"/>
      <c r="DM1142" s="28"/>
      <c r="DN1142" s="28"/>
      <c r="DO1142" s="28"/>
      <c r="DP1142" s="28"/>
      <c r="DQ1142" s="28"/>
      <c r="DR1142" s="28"/>
      <c r="DS1142" s="28"/>
      <c r="DT1142" s="28"/>
      <c r="DU1142" s="28"/>
      <c r="DV1142" s="28"/>
      <c r="DW1142" s="28"/>
    </row>
    <row r="1143" spans="2:127" s="6" customFormat="1">
      <c r="B1143" s="24"/>
      <c r="C1143" s="22"/>
      <c r="D1143" s="22"/>
      <c r="E1143" s="22"/>
      <c r="F1143" s="22"/>
      <c r="G1143" s="22"/>
      <c r="H1143" s="22"/>
      <c r="I1143" s="22"/>
      <c r="J1143" s="22"/>
      <c r="K1143" s="22"/>
      <c r="L1143" s="22"/>
      <c r="M1143" s="22"/>
      <c r="N1143" s="22"/>
      <c r="O1143" s="22"/>
      <c r="P1143" s="22"/>
      <c r="Q1143" s="22"/>
      <c r="R1143" s="22"/>
      <c r="S1143" s="22"/>
      <c r="T1143" s="22"/>
      <c r="U1143" s="22"/>
      <c r="V1143" s="22"/>
      <c r="W1143" s="22"/>
      <c r="X1143" s="22"/>
      <c r="Y1143" s="22"/>
      <c r="Z1143" s="22"/>
      <c r="AA1143" s="22"/>
      <c r="AB1143" s="22"/>
      <c r="AC1143" s="22"/>
      <c r="AD1143" s="22"/>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s="28"/>
      <c r="DK1143" s="28"/>
      <c r="DL1143" s="28"/>
      <c r="DM1143" s="28"/>
      <c r="DN1143" s="28"/>
      <c r="DO1143" s="28"/>
      <c r="DP1143" s="28"/>
      <c r="DQ1143" s="28"/>
      <c r="DR1143" s="28"/>
      <c r="DS1143" s="28"/>
      <c r="DT1143" s="28"/>
      <c r="DU1143" s="28"/>
      <c r="DV1143" s="28"/>
      <c r="DW1143" s="28"/>
    </row>
    <row r="1144" spans="2:127" s="6" customFormat="1">
      <c r="B1144" s="24"/>
      <c r="C1144" s="22"/>
      <c r="D1144" s="22"/>
      <c r="E1144" s="22"/>
      <c r="F1144" s="22"/>
      <c r="G1144" s="22"/>
      <c r="H1144" s="22"/>
      <c r="I1144" s="22"/>
      <c r="J1144" s="22"/>
      <c r="K1144" s="22"/>
      <c r="L1144" s="22"/>
      <c r="M1144" s="22"/>
      <c r="N1144" s="22"/>
      <c r="O1144" s="22"/>
      <c r="P1144" s="22"/>
      <c r="Q1144" s="22"/>
      <c r="R1144" s="22"/>
      <c r="S1144" s="22"/>
      <c r="T1144" s="22"/>
      <c r="U1144" s="22"/>
      <c r="V1144" s="22"/>
      <c r="W1144" s="22"/>
      <c r="X1144" s="22"/>
      <c r="Y1144" s="22"/>
      <c r="Z1144" s="22"/>
      <c r="AA1144" s="22"/>
      <c r="AB1144" s="22"/>
      <c r="AC1144" s="22"/>
      <c r="AD1144" s="22"/>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s="28"/>
      <c r="DK1144" s="28"/>
      <c r="DL1144" s="28"/>
      <c r="DM1144" s="28"/>
      <c r="DN1144" s="28"/>
      <c r="DO1144" s="28"/>
      <c r="DP1144" s="28"/>
      <c r="DQ1144" s="28"/>
      <c r="DR1144" s="28"/>
      <c r="DS1144" s="28"/>
      <c r="DT1144" s="28"/>
      <c r="DU1144" s="28"/>
      <c r="DV1144" s="28"/>
      <c r="DW1144" s="28"/>
    </row>
    <row r="1145" spans="2:127" s="6" customFormat="1">
      <c r="B1145" s="24"/>
      <c r="C1145" s="22"/>
      <c r="D1145" s="22"/>
      <c r="E1145" s="22"/>
      <c r="F1145" s="22"/>
      <c r="G1145" s="22"/>
      <c r="H1145" s="22"/>
      <c r="I1145" s="22"/>
      <c r="J1145" s="22"/>
      <c r="K1145" s="22"/>
      <c r="L1145" s="22"/>
      <c r="M1145" s="22"/>
      <c r="N1145" s="22"/>
      <c r="O1145" s="22"/>
      <c r="P1145" s="22"/>
      <c r="Q1145" s="22"/>
      <c r="R1145" s="22"/>
      <c r="S1145" s="22"/>
      <c r="T1145" s="22"/>
      <c r="U1145" s="22"/>
      <c r="V1145" s="22"/>
      <c r="W1145" s="22"/>
      <c r="X1145" s="22"/>
      <c r="Y1145" s="22"/>
      <c r="Z1145" s="22"/>
      <c r="AA1145" s="22"/>
      <c r="AB1145" s="22"/>
      <c r="AC1145" s="22"/>
      <c r="AD1145" s="22"/>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s="28"/>
      <c r="DK1145" s="28"/>
      <c r="DL1145" s="28"/>
      <c r="DM1145" s="28"/>
      <c r="DN1145" s="28"/>
      <c r="DO1145" s="28"/>
      <c r="DP1145" s="28"/>
      <c r="DQ1145" s="28"/>
      <c r="DR1145" s="28"/>
      <c r="DS1145" s="28"/>
      <c r="DT1145" s="28"/>
      <c r="DU1145" s="28"/>
      <c r="DV1145" s="28"/>
      <c r="DW1145" s="28"/>
    </row>
    <row r="1146" spans="2:127" s="6" customFormat="1">
      <c r="B1146" s="24"/>
      <c r="C1146" s="22"/>
      <c r="D1146" s="22"/>
      <c r="E1146" s="22"/>
      <c r="F1146" s="22"/>
      <c r="G1146" s="22"/>
      <c r="H1146" s="22"/>
      <c r="I1146" s="22"/>
      <c r="J1146" s="22"/>
      <c r="K1146" s="22"/>
      <c r="L1146" s="22"/>
      <c r="M1146" s="22"/>
      <c r="N1146" s="22"/>
      <c r="O1146" s="22"/>
      <c r="P1146" s="22"/>
      <c r="Q1146" s="22"/>
      <c r="R1146" s="22"/>
      <c r="S1146" s="22"/>
      <c r="T1146" s="22"/>
      <c r="U1146" s="22"/>
      <c r="V1146" s="22"/>
      <c r="W1146" s="22"/>
      <c r="X1146" s="22"/>
      <c r="Y1146" s="22"/>
      <c r="Z1146" s="22"/>
      <c r="AA1146" s="22"/>
      <c r="AB1146" s="22"/>
      <c r="AC1146" s="22"/>
      <c r="AD1146" s="22"/>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s="28"/>
      <c r="DK1146" s="28"/>
      <c r="DL1146" s="28"/>
      <c r="DM1146" s="28"/>
      <c r="DN1146" s="28"/>
      <c r="DO1146" s="28"/>
      <c r="DP1146" s="28"/>
      <c r="DQ1146" s="28"/>
      <c r="DR1146" s="28"/>
      <c r="DS1146" s="28"/>
      <c r="DT1146" s="28"/>
      <c r="DU1146" s="28"/>
      <c r="DV1146" s="28"/>
      <c r="DW1146" s="28"/>
    </row>
    <row r="1147" spans="2:127" s="6" customFormat="1">
      <c r="B1147" s="24"/>
      <c r="C1147" s="22"/>
      <c r="D1147" s="22"/>
      <c r="E1147" s="22"/>
      <c r="F1147" s="22"/>
      <c r="G1147" s="22"/>
      <c r="H1147" s="22"/>
      <c r="I1147" s="22"/>
      <c r="J1147" s="22"/>
      <c r="K1147" s="22"/>
      <c r="L1147" s="22"/>
      <c r="M1147" s="22"/>
      <c r="N1147" s="22"/>
      <c r="O1147" s="22"/>
      <c r="P1147" s="22"/>
      <c r="Q1147" s="22"/>
      <c r="R1147" s="22"/>
      <c r="S1147" s="22"/>
      <c r="T1147" s="22"/>
      <c r="U1147" s="22"/>
      <c r="V1147" s="22"/>
      <c r="W1147" s="22"/>
      <c r="X1147" s="22"/>
      <c r="Y1147" s="22"/>
      <c r="Z1147" s="22"/>
      <c r="AA1147" s="22"/>
      <c r="AB1147" s="22"/>
      <c r="AC1147" s="22"/>
      <c r="AD1147" s="22"/>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s="28"/>
      <c r="DK1147" s="28"/>
      <c r="DL1147" s="28"/>
      <c r="DM1147" s="28"/>
      <c r="DN1147" s="28"/>
      <c r="DO1147" s="28"/>
      <c r="DP1147" s="28"/>
      <c r="DQ1147" s="28"/>
      <c r="DR1147" s="28"/>
      <c r="DS1147" s="28"/>
      <c r="DT1147" s="28"/>
      <c r="DU1147" s="28"/>
      <c r="DV1147" s="28"/>
      <c r="DW1147" s="28"/>
    </row>
    <row r="1148" spans="2:127" s="6" customFormat="1">
      <c r="B1148" s="24"/>
      <c r="C1148" s="22"/>
      <c r="D1148" s="22"/>
      <c r="E1148" s="22"/>
      <c r="F1148" s="22"/>
      <c r="G1148" s="22"/>
      <c r="H1148" s="22"/>
      <c r="I1148" s="22"/>
      <c r="J1148" s="22"/>
      <c r="K1148" s="22"/>
      <c r="L1148" s="22"/>
      <c r="M1148" s="22"/>
      <c r="N1148" s="22"/>
      <c r="O1148" s="22"/>
      <c r="P1148" s="22"/>
      <c r="Q1148" s="22"/>
      <c r="R1148" s="22"/>
      <c r="S1148" s="22"/>
      <c r="T1148" s="22"/>
      <c r="U1148" s="22"/>
      <c r="V1148" s="22"/>
      <c r="W1148" s="22"/>
      <c r="X1148" s="22"/>
      <c r="Y1148" s="22"/>
      <c r="Z1148" s="22"/>
      <c r="AA1148" s="22"/>
      <c r="AB1148" s="22"/>
      <c r="AC1148" s="22"/>
      <c r="AD1148" s="22"/>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s="28"/>
      <c r="DK1148" s="28"/>
      <c r="DL1148" s="28"/>
      <c r="DM1148" s="28"/>
      <c r="DN1148" s="28"/>
      <c r="DO1148" s="28"/>
      <c r="DP1148" s="28"/>
      <c r="DQ1148" s="28"/>
      <c r="DR1148" s="28"/>
      <c r="DS1148" s="28"/>
      <c r="DT1148" s="28"/>
      <c r="DU1148" s="28"/>
      <c r="DV1148" s="28"/>
      <c r="DW1148" s="28"/>
    </row>
    <row r="1149" spans="2:127" s="6" customFormat="1">
      <c r="B1149" s="24"/>
      <c r="C1149" s="22"/>
      <c r="D1149" s="22"/>
      <c r="E1149" s="22"/>
      <c r="F1149" s="22"/>
      <c r="G1149" s="22"/>
      <c r="H1149" s="22"/>
      <c r="I1149" s="22"/>
      <c r="J1149" s="22"/>
      <c r="K1149" s="22"/>
      <c r="L1149" s="22"/>
      <c r="M1149" s="22"/>
      <c r="N1149" s="22"/>
      <c r="O1149" s="22"/>
      <c r="P1149" s="22"/>
      <c r="Q1149" s="22"/>
      <c r="R1149" s="22"/>
      <c r="S1149" s="22"/>
      <c r="T1149" s="22"/>
      <c r="U1149" s="22"/>
      <c r="V1149" s="22"/>
      <c r="W1149" s="22"/>
      <c r="X1149" s="22"/>
      <c r="Y1149" s="22"/>
      <c r="Z1149" s="22"/>
      <c r="AA1149" s="22"/>
      <c r="AB1149" s="22"/>
      <c r="AC1149" s="22"/>
      <c r="AD1149" s="22"/>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s="28"/>
      <c r="DK1149" s="28"/>
      <c r="DL1149" s="28"/>
      <c r="DM1149" s="28"/>
      <c r="DN1149" s="28"/>
      <c r="DO1149" s="28"/>
      <c r="DP1149" s="28"/>
      <c r="DQ1149" s="28"/>
      <c r="DR1149" s="28"/>
      <c r="DS1149" s="28"/>
      <c r="DT1149" s="28"/>
      <c r="DU1149" s="28"/>
      <c r="DV1149" s="28"/>
      <c r="DW1149" s="28"/>
    </row>
    <row r="1150" spans="2:127" s="6" customFormat="1">
      <c r="B1150" s="24"/>
      <c r="C1150" s="22"/>
      <c r="D1150" s="22"/>
      <c r="E1150" s="22"/>
      <c r="F1150" s="22"/>
      <c r="G1150" s="22"/>
      <c r="H1150" s="22"/>
      <c r="I1150" s="22"/>
      <c r="J1150" s="22"/>
      <c r="K1150" s="22"/>
      <c r="L1150" s="22"/>
      <c r="M1150" s="22"/>
      <c r="N1150" s="22"/>
      <c r="O1150" s="22"/>
      <c r="P1150" s="22"/>
      <c r="Q1150" s="22"/>
      <c r="R1150" s="22"/>
      <c r="S1150" s="22"/>
      <c r="T1150" s="22"/>
      <c r="U1150" s="22"/>
      <c r="V1150" s="22"/>
      <c r="W1150" s="22"/>
      <c r="X1150" s="22"/>
      <c r="Y1150" s="22"/>
      <c r="Z1150" s="22"/>
      <c r="AA1150" s="22"/>
      <c r="AB1150" s="22"/>
      <c r="AC1150" s="22"/>
      <c r="AD1150" s="22"/>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s="28"/>
      <c r="DK1150" s="28"/>
      <c r="DL1150" s="28"/>
      <c r="DM1150" s="28"/>
      <c r="DN1150" s="28"/>
      <c r="DO1150" s="28"/>
      <c r="DP1150" s="28"/>
      <c r="DQ1150" s="28"/>
      <c r="DR1150" s="28"/>
      <c r="DS1150" s="28"/>
      <c r="DT1150" s="28"/>
      <c r="DU1150" s="28"/>
      <c r="DV1150" s="28"/>
      <c r="DW1150" s="28"/>
    </row>
    <row r="1151" spans="2:127" s="6" customFormat="1">
      <c r="B1151" s="24"/>
      <c r="C1151" s="22"/>
      <c r="D1151" s="22"/>
      <c r="E1151" s="22"/>
      <c r="F1151" s="22"/>
      <c r="G1151" s="22"/>
      <c r="H1151" s="22"/>
      <c r="I1151" s="22"/>
      <c r="J1151" s="22"/>
      <c r="K1151" s="22"/>
      <c r="L1151" s="22"/>
      <c r="M1151" s="22"/>
      <c r="N1151" s="22"/>
      <c r="O1151" s="22"/>
      <c r="P1151" s="22"/>
      <c r="Q1151" s="22"/>
      <c r="R1151" s="22"/>
      <c r="S1151" s="22"/>
      <c r="T1151" s="22"/>
      <c r="U1151" s="22"/>
      <c r="V1151" s="22"/>
      <c r="W1151" s="22"/>
      <c r="X1151" s="22"/>
      <c r="Y1151" s="22"/>
      <c r="Z1151" s="22"/>
      <c r="AA1151" s="22"/>
      <c r="AB1151" s="22"/>
      <c r="AC1151" s="22"/>
      <c r="AD1151" s="22"/>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s="28"/>
      <c r="DK1151" s="28"/>
      <c r="DL1151" s="28"/>
      <c r="DM1151" s="28"/>
      <c r="DN1151" s="28"/>
      <c r="DO1151" s="28"/>
      <c r="DP1151" s="28"/>
      <c r="DQ1151" s="28"/>
      <c r="DR1151" s="28"/>
      <c r="DS1151" s="28"/>
      <c r="DT1151" s="28"/>
      <c r="DU1151" s="28"/>
      <c r="DV1151" s="28"/>
      <c r="DW1151" s="28"/>
    </row>
    <row r="1152" spans="2:127" s="6" customFormat="1">
      <c r="B1152" s="24"/>
      <c r="C1152" s="22"/>
      <c r="D1152" s="22"/>
      <c r="E1152" s="22"/>
      <c r="F1152" s="22"/>
      <c r="G1152" s="22"/>
      <c r="H1152" s="22"/>
      <c r="I1152" s="22"/>
      <c r="J1152" s="22"/>
      <c r="K1152" s="22"/>
      <c r="L1152" s="22"/>
      <c r="M1152" s="22"/>
      <c r="N1152" s="22"/>
      <c r="O1152" s="22"/>
      <c r="P1152" s="22"/>
      <c r="Q1152" s="22"/>
      <c r="R1152" s="22"/>
      <c r="S1152" s="22"/>
      <c r="T1152" s="22"/>
      <c r="U1152" s="22"/>
      <c r="V1152" s="22"/>
      <c r="W1152" s="22"/>
      <c r="X1152" s="22"/>
      <c r="Y1152" s="22"/>
      <c r="Z1152" s="22"/>
      <c r="AA1152" s="22"/>
      <c r="AB1152" s="22"/>
      <c r="AC1152" s="22"/>
      <c r="AD1152" s="2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s="28"/>
      <c r="DK1152" s="28"/>
      <c r="DL1152" s="28"/>
      <c r="DM1152" s="28"/>
      <c r="DN1152" s="28"/>
      <c r="DO1152" s="28"/>
      <c r="DP1152" s="28"/>
      <c r="DQ1152" s="28"/>
      <c r="DR1152" s="28"/>
      <c r="DS1152" s="28"/>
      <c r="DT1152" s="28"/>
      <c r="DU1152" s="28"/>
      <c r="DV1152" s="28"/>
      <c r="DW1152" s="28"/>
    </row>
    <row r="1153" spans="2:127" s="6" customFormat="1">
      <c r="B1153" s="24"/>
      <c r="C1153" s="22"/>
      <c r="D1153" s="22"/>
      <c r="E1153" s="22"/>
      <c r="F1153" s="22"/>
      <c r="G1153" s="22"/>
      <c r="H1153" s="22"/>
      <c r="I1153" s="22"/>
      <c r="J1153" s="22"/>
      <c r="K1153" s="22"/>
      <c r="L1153" s="22"/>
      <c r="M1153" s="22"/>
      <c r="N1153" s="22"/>
      <c r="O1153" s="22"/>
      <c r="P1153" s="22"/>
      <c r="Q1153" s="22"/>
      <c r="R1153" s="22"/>
      <c r="S1153" s="22"/>
      <c r="T1153" s="22"/>
      <c r="U1153" s="22"/>
      <c r="V1153" s="22"/>
      <c r="W1153" s="22"/>
      <c r="X1153" s="22"/>
      <c r="Y1153" s="22"/>
      <c r="Z1153" s="22"/>
      <c r="AA1153" s="22"/>
      <c r="AB1153" s="22"/>
      <c r="AC1153" s="22"/>
      <c r="AD1153" s="22"/>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s="28"/>
      <c r="DK1153" s="28"/>
      <c r="DL1153" s="28"/>
      <c r="DM1153" s="28"/>
      <c r="DN1153" s="28"/>
      <c r="DO1153" s="28"/>
      <c r="DP1153" s="28"/>
      <c r="DQ1153" s="28"/>
      <c r="DR1153" s="28"/>
      <c r="DS1153" s="28"/>
      <c r="DT1153" s="28"/>
      <c r="DU1153" s="28"/>
      <c r="DV1153" s="28"/>
      <c r="DW1153" s="28"/>
    </row>
    <row r="1154" spans="2:127" s="6" customFormat="1">
      <c r="B1154" s="24"/>
      <c r="C1154" s="22"/>
      <c r="D1154" s="22"/>
      <c r="E1154" s="22"/>
      <c r="F1154" s="22"/>
      <c r="G1154" s="22"/>
      <c r="H1154" s="22"/>
      <c r="I1154" s="22"/>
      <c r="J1154" s="22"/>
      <c r="K1154" s="22"/>
      <c r="L1154" s="22"/>
      <c r="M1154" s="22"/>
      <c r="N1154" s="22"/>
      <c r="O1154" s="22"/>
      <c r="P1154" s="22"/>
      <c r="Q1154" s="22"/>
      <c r="R1154" s="22"/>
      <c r="S1154" s="22"/>
      <c r="T1154" s="22"/>
      <c r="U1154" s="22"/>
      <c r="V1154" s="22"/>
      <c r="W1154" s="22"/>
      <c r="X1154" s="22"/>
      <c r="Y1154" s="22"/>
      <c r="Z1154" s="22"/>
      <c r="AA1154" s="22"/>
      <c r="AB1154" s="22"/>
      <c r="AC1154" s="22"/>
      <c r="AD1154" s="22"/>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s="28"/>
      <c r="DK1154" s="28"/>
      <c r="DL1154" s="28"/>
      <c r="DM1154" s="28"/>
      <c r="DN1154" s="28"/>
      <c r="DO1154" s="28"/>
      <c r="DP1154" s="28"/>
      <c r="DQ1154" s="28"/>
      <c r="DR1154" s="28"/>
      <c r="DS1154" s="28"/>
      <c r="DT1154" s="28"/>
      <c r="DU1154" s="28"/>
      <c r="DV1154" s="28"/>
      <c r="DW1154" s="28"/>
    </row>
    <row r="1155" spans="2:127" s="6" customFormat="1">
      <c r="B1155" s="24"/>
      <c r="C1155" s="22"/>
      <c r="D1155" s="22"/>
      <c r="E1155" s="22"/>
      <c r="F1155" s="22"/>
      <c r="G1155" s="22"/>
      <c r="H1155" s="22"/>
      <c r="I1155" s="22"/>
      <c r="J1155" s="22"/>
      <c r="K1155" s="22"/>
      <c r="L1155" s="22"/>
      <c r="M1155" s="22"/>
      <c r="N1155" s="22"/>
      <c r="O1155" s="22"/>
      <c r="P1155" s="22"/>
      <c r="Q1155" s="22"/>
      <c r="R1155" s="22"/>
      <c r="S1155" s="22"/>
      <c r="T1155" s="22"/>
      <c r="U1155" s="22"/>
      <c r="V1155" s="22"/>
      <c r="W1155" s="22"/>
      <c r="X1155" s="22"/>
      <c r="Y1155" s="22"/>
      <c r="Z1155" s="22"/>
      <c r="AA1155" s="22"/>
      <c r="AB1155" s="22"/>
      <c r="AC1155" s="22"/>
      <c r="AD1155" s="22"/>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s="28"/>
      <c r="DK1155" s="28"/>
      <c r="DL1155" s="28"/>
      <c r="DM1155" s="28"/>
      <c r="DN1155" s="28"/>
      <c r="DO1155" s="28"/>
      <c r="DP1155" s="28"/>
      <c r="DQ1155" s="28"/>
      <c r="DR1155" s="28"/>
      <c r="DS1155" s="28"/>
      <c r="DT1155" s="28"/>
      <c r="DU1155" s="28"/>
      <c r="DV1155" s="28"/>
      <c r="DW1155" s="28"/>
    </row>
    <row r="1156" spans="2:127" s="6" customFormat="1">
      <c r="B1156" s="24"/>
      <c r="C1156" s="22"/>
      <c r="D1156" s="22"/>
      <c r="E1156" s="22"/>
      <c r="F1156" s="22"/>
      <c r="G1156" s="22"/>
      <c r="H1156" s="22"/>
      <c r="I1156" s="22"/>
      <c r="J1156" s="22"/>
      <c r="K1156" s="22"/>
      <c r="L1156" s="22"/>
      <c r="M1156" s="22"/>
      <c r="N1156" s="22"/>
      <c r="O1156" s="22"/>
      <c r="P1156" s="22"/>
      <c r="Q1156" s="22"/>
      <c r="R1156" s="22"/>
      <c r="S1156" s="22"/>
      <c r="T1156" s="22"/>
      <c r="U1156" s="22"/>
      <c r="V1156" s="22"/>
      <c r="W1156" s="22"/>
      <c r="X1156" s="22"/>
      <c r="Y1156" s="22"/>
      <c r="Z1156" s="22"/>
      <c r="AA1156" s="22"/>
      <c r="AB1156" s="22"/>
      <c r="AC1156" s="22"/>
      <c r="AD1156" s="22"/>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s="28"/>
      <c r="DK1156" s="28"/>
      <c r="DL1156" s="28"/>
      <c r="DM1156" s="28"/>
      <c r="DN1156" s="28"/>
      <c r="DO1156" s="28"/>
      <c r="DP1156" s="28"/>
      <c r="DQ1156" s="28"/>
      <c r="DR1156" s="28"/>
      <c r="DS1156" s="28"/>
      <c r="DT1156" s="28"/>
      <c r="DU1156" s="28"/>
      <c r="DV1156" s="28"/>
      <c r="DW1156" s="28"/>
    </row>
    <row r="1157" spans="2:127" s="6" customFormat="1">
      <c r="B1157" s="24"/>
      <c r="C1157" s="22"/>
      <c r="D1157" s="22"/>
      <c r="E1157" s="22"/>
      <c r="F1157" s="22"/>
      <c r="G1157" s="22"/>
      <c r="H1157" s="22"/>
      <c r="I1157" s="22"/>
      <c r="J1157" s="22"/>
      <c r="K1157" s="22"/>
      <c r="L1157" s="22"/>
      <c r="M1157" s="22"/>
      <c r="N1157" s="22"/>
      <c r="O1157" s="22"/>
      <c r="P1157" s="22"/>
      <c r="Q1157" s="22"/>
      <c r="R1157" s="22"/>
      <c r="S1157" s="22"/>
      <c r="T1157" s="22"/>
      <c r="U1157" s="22"/>
      <c r="V1157" s="22"/>
      <c r="W1157" s="22"/>
      <c r="X1157" s="22"/>
      <c r="Y1157" s="22"/>
      <c r="Z1157" s="22"/>
      <c r="AA1157" s="22"/>
      <c r="AB1157" s="22"/>
      <c r="AC1157" s="22"/>
      <c r="AD1157" s="22"/>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s="28"/>
      <c r="DK1157" s="28"/>
      <c r="DL1157" s="28"/>
      <c r="DM1157" s="28"/>
      <c r="DN1157" s="28"/>
      <c r="DO1157" s="28"/>
      <c r="DP1157" s="28"/>
      <c r="DQ1157" s="28"/>
      <c r="DR1157" s="28"/>
      <c r="DS1157" s="28"/>
      <c r="DT1157" s="28"/>
      <c r="DU1157" s="28"/>
      <c r="DV1157" s="28"/>
      <c r="DW1157" s="28"/>
    </row>
    <row r="1158" spans="2:127" s="6" customFormat="1">
      <c r="B1158" s="24"/>
      <c r="C1158" s="22"/>
      <c r="D1158" s="22"/>
      <c r="E1158" s="22"/>
      <c r="F1158" s="22"/>
      <c r="G1158" s="22"/>
      <c r="H1158" s="22"/>
      <c r="I1158" s="22"/>
      <c r="J1158" s="22"/>
      <c r="K1158" s="22"/>
      <c r="L1158" s="22"/>
      <c r="M1158" s="22"/>
      <c r="N1158" s="22"/>
      <c r="O1158" s="22"/>
      <c r="P1158" s="22"/>
      <c r="Q1158" s="22"/>
      <c r="R1158" s="22"/>
      <c r="S1158" s="22"/>
      <c r="T1158" s="22"/>
      <c r="U1158" s="22"/>
      <c r="V1158" s="22"/>
      <c r="W1158" s="22"/>
      <c r="X1158" s="22"/>
      <c r="Y1158" s="22"/>
      <c r="Z1158" s="22"/>
      <c r="AA1158" s="22"/>
      <c r="AB1158" s="22"/>
      <c r="AC1158" s="22"/>
      <c r="AD1158" s="22"/>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s="28"/>
      <c r="DK1158" s="28"/>
      <c r="DL1158" s="28"/>
      <c r="DM1158" s="28"/>
      <c r="DN1158" s="28"/>
      <c r="DO1158" s="28"/>
      <c r="DP1158" s="28"/>
      <c r="DQ1158" s="28"/>
      <c r="DR1158" s="28"/>
      <c r="DS1158" s="28"/>
      <c r="DT1158" s="28"/>
      <c r="DU1158" s="28"/>
      <c r="DV1158" s="28"/>
      <c r="DW1158" s="28"/>
    </row>
    <row r="1159" spans="2:127" s="6" customFormat="1">
      <c r="B1159" s="24"/>
      <c r="C1159" s="22"/>
      <c r="D1159" s="22"/>
      <c r="E1159" s="22"/>
      <c r="F1159" s="22"/>
      <c r="G1159" s="22"/>
      <c r="H1159" s="22"/>
      <c r="I1159" s="22"/>
      <c r="J1159" s="22"/>
      <c r="K1159" s="22"/>
      <c r="L1159" s="22"/>
      <c r="M1159" s="22"/>
      <c r="N1159" s="22"/>
      <c r="O1159" s="22"/>
      <c r="P1159" s="22"/>
      <c r="Q1159" s="22"/>
      <c r="R1159" s="22"/>
      <c r="S1159" s="22"/>
      <c r="T1159" s="22"/>
      <c r="U1159" s="22"/>
      <c r="V1159" s="22"/>
      <c r="W1159" s="22"/>
      <c r="X1159" s="22"/>
      <c r="Y1159" s="22"/>
      <c r="Z1159" s="22"/>
      <c r="AA1159" s="22"/>
      <c r="AB1159" s="22"/>
      <c r="AC1159" s="22"/>
      <c r="AD1159" s="22"/>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s="28"/>
      <c r="DK1159" s="28"/>
      <c r="DL1159" s="28"/>
      <c r="DM1159" s="28"/>
      <c r="DN1159" s="28"/>
      <c r="DO1159" s="28"/>
      <c r="DP1159" s="28"/>
      <c r="DQ1159" s="28"/>
      <c r="DR1159" s="28"/>
      <c r="DS1159" s="28"/>
      <c r="DT1159" s="28"/>
      <c r="DU1159" s="28"/>
      <c r="DV1159" s="28"/>
      <c r="DW1159" s="28"/>
    </row>
    <row r="1160" spans="2:127" s="6" customFormat="1">
      <c r="B1160" s="24"/>
      <c r="C1160" s="22"/>
      <c r="D1160" s="22"/>
      <c r="E1160" s="22"/>
      <c r="F1160" s="22"/>
      <c r="G1160" s="22"/>
      <c r="H1160" s="22"/>
      <c r="I1160" s="22"/>
      <c r="J1160" s="22"/>
      <c r="K1160" s="22"/>
      <c r="L1160" s="22"/>
      <c r="M1160" s="22"/>
      <c r="N1160" s="22"/>
      <c r="O1160" s="22"/>
      <c r="P1160" s="22"/>
      <c r="Q1160" s="22"/>
      <c r="R1160" s="22"/>
      <c r="S1160" s="22"/>
      <c r="T1160" s="22"/>
      <c r="U1160" s="22"/>
      <c r="V1160" s="22"/>
      <c r="W1160" s="22"/>
      <c r="X1160" s="22"/>
      <c r="Y1160" s="22"/>
      <c r="Z1160" s="22"/>
      <c r="AA1160" s="22"/>
      <c r="AB1160" s="22"/>
      <c r="AC1160" s="22"/>
      <c r="AD1160" s="22"/>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s="28"/>
      <c r="DK1160" s="28"/>
      <c r="DL1160" s="28"/>
      <c r="DM1160" s="28"/>
      <c r="DN1160" s="28"/>
      <c r="DO1160" s="28"/>
      <c r="DP1160" s="28"/>
      <c r="DQ1160" s="28"/>
      <c r="DR1160" s="28"/>
      <c r="DS1160" s="28"/>
      <c r="DT1160" s="28"/>
      <c r="DU1160" s="28"/>
      <c r="DV1160" s="28"/>
      <c r="DW1160" s="28"/>
    </row>
    <row r="1161" spans="2:127" s="6" customFormat="1">
      <c r="B1161" s="24"/>
      <c r="C1161" s="22"/>
      <c r="D1161" s="22"/>
      <c r="E1161" s="22"/>
      <c r="F1161" s="22"/>
      <c r="G1161" s="22"/>
      <c r="H1161" s="22"/>
      <c r="I1161" s="22"/>
      <c r="J1161" s="22"/>
      <c r="K1161" s="22"/>
      <c r="L1161" s="22"/>
      <c r="M1161" s="22"/>
      <c r="N1161" s="22"/>
      <c r="O1161" s="22"/>
      <c r="P1161" s="22"/>
      <c r="Q1161" s="22"/>
      <c r="R1161" s="22"/>
      <c r="S1161" s="22"/>
      <c r="T1161" s="22"/>
      <c r="U1161" s="22"/>
      <c r="V1161" s="22"/>
      <c r="W1161" s="22"/>
      <c r="X1161" s="22"/>
      <c r="Y1161" s="22"/>
      <c r="Z1161" s="22"/>
      <c r="AA1161" s="22"/>
      <c r="AB1161" s="22"/>
      <c r="AC1161" s="22"/>
      <c r="AD1161" s="22"/>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s="28"/>
      <c r="DK1161" s="28"/>
      <c r="DL1161" s="28"/>
      <c r="DM1161" s="28"/>
      <c r="DN1161" s="28"/>
      <c r="DO1161" s="28"/>
      <c r="DP1161" s="28"/>
      <c r="DQ1161" s="28"/>
      <c r="DR1161" s="28"/>
      <c r="DS1161" s="28"/>
      <c r="DT1161" s="28"/>
      <c r="DU1161" s="28"/>
      <c r="DV1161" s="28"/>
      <c r="DW1161" s="28"/>
    </row>
    <row r="1162" spans="2:127" s="6" customFormat="1">
      <c r="B1162" s="24"/>
      <c r="C1162" s="22"/>
      <c r="D1162" s="22"/>
      <c r="E1162" s="22"/>
      <c r="F1162" s="22"/>
      <c r="G1162" s="22"/>
      <c r="H1162" s="22"/>
      <c r="I1162" s="22"/>
      <c r="J1162" s="22"/>
      <c r="K1162" s="22"/>
      <c r="L1162" s="22"/>
      <c r="M1162" s="22"/>
      <c r="N1162" s="22"/>
      <c r="O1162" s="22"/>
      <c r="P1162" s="22"/>
      <c r="Q1162" s="22"/>
      <c r="R1162" s="22"/>
      <c r="S1162" s="22"/>
      <c r="T1162" s="22"/>
      <c r="U1162" s="22"/>
      <c r="V1162" s="22"/>
      <c r="W1162" s="22"/>
      <c r="X1162" s="22"/>
      <c r="Y1162" s="22"/>
      <c r="Z1162" s="22"/>
      <c r="AA1162" s="22"/>
      <c r="AB1162" s="22"/>
      <c r="AC1162" s="22"/>
      <c r="AD1162" s="2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s="28"/>
      <c r="DK1162" s="28"/>
      <c r="DL1162" s="28"/>
      <c r="DM1162" s="28"/>
      <c r="DN1162" s="28"/>
      <c r="DO1162" s="28"/>
      <c r="DP1162" s="28"/>
      <c r="DQ1162" s="28"/>
      <c r="DR1162" s="28"/>
      <c r="DS1162" s="28"/>
      <c r="DT1162" s="28"/>
      <c r="DU1162" s="28"/>
      <c r="DV1162" s="28"/>
      <c r="DW1162" s="28"/>
    </row>
    <row r="1163" spans="2:127" s="6" customFormat="1">
      <c r="B1163" s="24"/>
      <c r="C1163" s="22"/>
      <c r="D1163" s="22"/>
      <c r="E1163" s="22"/>
      <c r="F1163" s="22"/>
      <c r="G1163" s="22"/>
      <c r="H1163" s="22"/>
      <c r="I1163" s="22"/>
      <c r="J1163" s="22"/>
      <c r="K1163" s="22"/>
      <c r="L1163" s="22"/>
      <c r="M1163" s="22"/>
      <c r="N1163" s="22"/>
      <c r="O1163" s="22"/>
      <c r="P1163" s="22"/>
      <c r="Q1163" s="22"/>
      <c r="R1163" s="22"/>
      <c r="S1163" s="22"/>
      <c r="T1163" s="22"/>
      <c r="U1163" s="22"/>
      <c r="V1163" s="22"/>
      <c r="W1163" s="22"/>
      <c r="X1163" s="22"/>
      <c r="Y1163" s="22"/>
      <c r="Z1163" s="22"/>
      <c r="AA1163" s="22"/>
      <c r="AB1163" s="22"/>
      <c r="AC1163" s="22"/>
      <c r="AD1163" s="22"/>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s="28"/>
      <c r="DK1163" s="28"/>
      <c r="DL1163" s="28"/>
      <c r="DM1163" s="28"/>
      <c r="DN1163" s="28"/>
      <c r="DO1163" s="28"/>
      <c r="DP1163" s="28"/>
      <c r="DQ1163" s="28"/>
      <c r="DR1163" s="28"/>
      <c r="DS1163" s="28"/>
      <c r="DT1163" s="28"/>
      <c r="DU1163" s="28"/>
      <c r="DV1163" s="28"/>
      <c r="DW1163" s="28"/>
    </row>
    <row r="1164" spans="2:127" s="6" customFormat="1">
      <c r="B1164" s="24"/>
      <c r="C1164" s="22"/>
      <c r="D1164" s="22"/>
      <c r="E1164" s="22"/>
      <c r="F1164" s="22"/>
      <c r="G1164" s="22"/>
      <c r="H1164" s="22"/>
      <c r="I1164" s="22"/>
      <c r="J1164" s="22"/>
      <c r="K1164" s="22"/>
      <c r="L1164" s="22"/>
      <c r="M1164" s="22"/>
      <c r="N1164" s="22"/>
      <c r="O1164" s="22"/>
      <c r="P1164" s="22"/>
      <c r="Q1164" s="22"/>
      <c r="R1164" s="22"/>
      <c r="S1164" s="22"/>
      <c r="T1164" s="22"/>
      <c r="U1164" s="22"/>
      <c r="V1164" s="22"/>
      <c r="W1164" s="22"/>
      <c r="X1164" s="22"/>
      <c r="Y1164" s="22"/>
      <c r="Z1164" s="22"/>
      <c r="AA1164" s="22"/>
      <c r="AB1164" s="22"/>
      <c r="AC1164" s="22"/>
      <c r="AD1164" s="22"/>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s="28"/>
      <c r="DK1164" s="28"/>
      <c r="DL1164" s="28"/>
      <c r="DM1164" s="28"/>
      <c r="DN1164" s="28"/>
      <c r="DO1164" s="28"/>
      <c r="DP1164" s="28"/>
      <c r="DQ1164" s="28"/>
      <c r="DR1164" s="28"/>
      <c r="DS1164" s="28"/>
      <c r="DT1164" s="28"/>
      <c r="DU1164" s="28"/>
      <c r="DV1164" s="28"/>
      <c r="DW1164" s="28"/>
    </row>
    <row r="1165" spans="2:127" s="6" customFormat="1">
      <c r="B1165" s="24"/>
      <c r="C1165" s="22"/>
      <c r="D1165" s="22"/>
      <c r="E1165" s="22"/>
      <c r="F1165" s="22"/>
      <c r="G1165" s="22"/>
      <c r="H1165" s="22"/>
      <c r="I1165" s="22"/>
      <c r="J1165" s="22"/>
      <c r="K1165" s="22"/>
      <c r="L1165" s="22"/>
      <c r="M1165" s="22"/>
      <c r="N1165" s="22"/>
      <c r="O1165" s="22"/>
      <c r="P1165" s="22"/>
      <c r="Q1165" s="22"/>
      <c r="R1165" s="22"/>
      <c r="S1165" s="22"/>
      <c r="T1165" s="22"/>
      <c r="U1165" s="22"/>
      <c r="V1165" s="22"/>
      <c r="W1165" s="22"/>
      <c r="X1165" s="22"/>
      <c r="Y1165" s="22"/>
      <c r="Z1165" s="22"/>
      <c r="AA1165" s="22"/>
      <c r="AB1165" s="22"/>
      <c r="AC1165" s="22"/>
      <c r="AD1165" s="22"/>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s="28"/>
      <c r="DK1165" s="28"/>
      <c r="DL1165" s="28"/>
      <c r="DM1165" s="28"/>
      <c r="DN1165" s="28"/>
      <c r="DO1165" s="28"/>
      <c r="DP1165" s="28"/>
      <c r="DQ1165" s="28"/>
      <c r="DR1165" s="28"/>
      <c r="DS1165" s="28"/>
      <c r="DT1165" s="28"/>
      <c r="DU1165" s="28"/>
      <c r="DV1165" s="28"/>
      <c r="DW1165" s="28"/>
    </row>
    <row r="1166" spans="2:127" s="6" customFormat="1">
      <c r="B1166" s="24"/>
      <c r="C1166" s="22"/>
      <c r="D1166" s="22"/>
      <c r="E1166" s="22"/>
      <c r="F1166" s="22"/>
      <c r="G1166" s="22"/>
      <c r="H1166" s="22"/>
      <c r="I1166" s="22"/>
      <c r="J1166" s="22"/>
      <c r="K1166" s="22"/>
      <c r="L1166" s="22"/>
      <c r="M1166" s="22"/>
      <c r="N1166" s="22"/>
      <c r="O1166" s="22"/>
      <c r="P1166" s="22"/>
      <c r="Q1166" s="22"/>
      <c r="R1166" s="22"/>
      <c r="S1166" s="22"/>
      <c r="T1166" s="22"/>
      <c r="U1166" s="22"/>
      <c r="V1166" s="22"/>
      <c r="W1166" s="22"/>
      <c r="X1166" s="22"/>
      <c r="Y1166" s="22"/>
      <c r="Z1166" s="22"/>
      <c r="AA1166" s="22"/>
      <c r="AB1166" s="22"/>
      <c r="AC1166" s="22"/>
      <c r="AD1166" s="22"/>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s="28"/>
      <c r="DK1166" s="28"/>
      <c r="DL1166" s="28"/>
      <c r="DM1166" s="28"/>
      <c r="DN1166" s="28"/>
      <c r="DO1166" s="28"/>
      <c r="DP1166" s="28"/>
      <c r="DQ1166" s="28"/>
      <c r="DR1166" s="28"/>
      <c r="DS1166" s="28"/>
      <c r="DT1166" s="28"/>
      <c r="DU1166" s="28"/>
      <c r="DV1166" s="28"/>
      <c r="DW1166" s="28"/>
    </row>
    <row r="1167" spans="2:127" s="6" customFormat="1">
      <c r="B1167" s="24"/>
      <c r="C1167" s="22"/>
      <c r="D1167" s="22"/>
      <c r="E1167" s="22"/>
      <c r="F1167" s="22"/>
      <c r="G1167" s="22"/>
      <c r="H1167" s="22"/>
      <c r="I1167" s="22"/>
      <c r="J1167" s="22"/>
      <c r="K1167" s="22"/>
      <c r="L1167" s="22"/>
      <c r="M1167" s="22"/>
      <c r="N1167" s="22"/>
      <c r="O1167" s="22"/>
      <c r="P1167" s="22"/>
      <c r="Q1167" s="22"/>
      <c r="R1167" s="22"/>
      <c r="S1167" s="22"/>
      <c r="T1167" s="22"/>
      <c r="U1167" s="22"/>
      <c r="V1167" s="22"/>
      <c r="W1167" s="22"/>
      <c r="X1167" s="22"/>
      <c r="Y1167" s="22"/>
      <c r="Z1167" s="22"/>
      <c r="AA1167" s="22"/>
      <c r="AB1167" s="22"/>
      <c r="AC1167" s="22"/>
      <c r="AD1167" s="22"/>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s="28"/>
      <c r="DK1167" s="28"/>
      <c r="DL1167" s="28"/>
      <c r="DM1167" s="28"/>
      <c r="DN1167" s="28"/>
      <c r="DO1167" s="28"/>
      <c r="DP1167" s="28"/>
      <c r="DQ1167" s="28"/>
      <c r="DR1167" s="28"/>
      <c r="DS1167" s="28"/>
      <c r="DT1167" s="28"/>
      <c r="DU1167" s="28"/>
      <c r="DV1167" s="28"/>
      <c r="DW1167" s="28"/>
    </row>
    <row r="1168" spans="2:127" s="6" customFormat="1">
      <c r="B1168" s="24"/>
      <c r="C1168" s="22"/>
      <c r="D1168" s="22"/>
      <c r="E1168" s="22"/>
      <c r="F1168" s="22"/>
      <c r="G1168" s="22"/>
      <c r="H1168" s="22"/>
      <c r="I1168" s="22"/>
      <c r="J1168" s="22"/>
      <c r="K1168" s="22"/>
      <c r="L1168" s="22"/>
      <c r="M1168" s="22"/>
      <c r="N1168" s="22"/>
      <c r="O1168" s="22"/>
      <c r="P1168" s="22"/>
      <c r="Q1168" s="22"/>
      <c r="R1168" s="22"/>
      <c r="S1168" s="22"/>
      <c r="T1168" s="22"/>
      <c r="U1168" s="22"/>
      <c r="V1168" s="22"/>
      <c r="W1168" s="22"/>
      <c r="X1168" s="22"/>
      <c r="Y1168" s="22"/>
      <c r="Z1168" s="22"/>
      <c r="AA1168" s="22"/>
      <c r="AB1168" s="22"/>
      <c r="AC1168" s="22"/>
      <c r="AD1168" s="22"/>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s="28"/>
      <c r="DK1168" s="28"/>
      <c r="DL1168" s="28"/>
      <c r="DM1168" s="28"/>
      <c r="DN1168" s="28"/>
      <c r="DO1168" s="28"/>
      <c r="DP1168" s="28"/>
      <c r="DQ1168" s="28"/>
      <c r="DR1168" s="28"/>
      <c r="DS1168" s="28"/>
      <c r="DT1168" s="28"/>
      <c r="DU1168" s="28"/>
      <c r="DV1168" s="28"/>
      <c r="DW1168" s="28"/>
    </row>
    <row r="1169" spans="2:127" s="6" customFormat="1">
      <c r="B1169" s="24"/>
      <c r="C1169" s="22"/>
      <c r="D1169" s="22"/>
      <c r="E1169" s="22"/>
      <c r="F1169" s="22"/>
      <c r="G1169" s="22"/>
      <c r="H1169" s="22"/>
      <c r="I1169" s="22"/>
      <c r="J1169" s="22"/>
      <c r="K1169" s="22"/>
      <c r="L1169" s="22"/>
      <c r="M1169" s="22"/>
      <c r="N1169" s="22"/>
      <c r="O1169" s="22"/>
      <c r="P1169" s="22"/>
      <c r="Q1169" s="22"/>
      <c r="R1169" s="22"/>
      <c r="S1169" s="22"/>
      <c r="T1169" s="22"/>
      <c r="U1169" s="22"/>
      <c r="V1169" s="22"/>
      <c r="W1169" s="22"/>
      <c r="X1169" s="22"/>
      <c r="Y1169" s="22"/>
      <c r="Z1169" s="22"/>
      <c r="AA1169" s="22"/>
      <c r="AB1169" s="22"/>
      <c r="AC1169" s="22"/>
      <c r="AD1169" s="22"/>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s="28"/>
      <c r="DK1169" s="28"/>
      <c r="DL1169" s="28"/>
      <c r="DM1169" s="28"/>
      <c r="DN1169" s="28"/>
      <c r="DO1169" s="28"/>
      <c r="DP1169" s="28"/>
      <c r="DQ1169" s="28"/>
      <c r="DR1169" s="28"/>
      <c r="DS1169" s="28"/>
      <c r="DT1169" s="28"/>
      <c r="DU1169" s="28"/>
      <c r="DV1169" s="28"/>
      <c r="DW1169" s="28"/>
    </row>
    <row r="1170" spans="2:127" s="6" customFormat="1">
      <c r="B1170" s="24"/>
      <c r="C1170" s="22"/>
      <c r="D1170" s="22"/>
      <c r="E1170" s="22"/>
      <c r="F1170" s="22"/>
      <c r="G1170" s="22"/>
      <c r="H1170" s="22"/>
      <c r="I1170" s="22"/>
      <c r="J1170" s="22"/>
      <c r="K1170" s="22"/>
      <c r="L1170" s="22"/>
      <c r="M1170" s="22"/>
      <c r="N1170" s="22"/>
      <c r="O1170" s="22"/>
      <c r="P1170" s="22"/>
      <c r="Q1170" s="22"/>
      <c r="R1170" s="22"/>
      <c r="S1170" s="22"/>
      <c r="T1170" s="22"/>
      <c r="U1170" s="22"/>
      <c r="V1170" s="22"/>
      <c r="W1170" s="22"/>
      <c r="X1170" s="22"/>
      <c r="Y1170" s="22"/>
      <c r="Z1170" s="22"/>
      <c r="AA1170" s="22"/>
      <c r="AB1170" s="22"/>
      <c r="AC1170" s="22"/>
      <c r="AD1170" s="22"/>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s="28"/>
      <c r="DK1170" s="28"/>
      <c r="DL1170" s="28"/>
      <c r="DM1170" s="28"/>
      <c r="DN1170" s="28"/>
      <c r="DO1170" s="28"/>
      <c r="DP1170" s="28"/>
      <c r="DQ1170" s="28"/>
      <c r="DR1170" s="28"/>
      <c r="DS1170" s="28"/>
      <c r="DT1170" s="28"/>
      <c r="DU1170" s="28"/>
      <c r="DV1170" s="28"/>
      <c r="DW1170" s="28"/>
    </row>
    <row r="1171" spans="2:127" s="6" customFormat="1">
      <c r="B1171" s="24"/>
      <c r="C1171" s="22"/>
      <c r="D1171" s="22"/>
      <c r="E1171" s="22"/>
      <c r="F1171" s="22"/>
      <c r="G1171" s="22"/>
      <c r="H1171" s="22"/>
      <c r="I1171" s="22"/>
      <c r="J1171" s="22"/>
      <c r="K1171" s="22"/>
      <c r="L1171" s="22"/>
      <c r="M1171" s="22"/>
      <c r="N1171" s="22"/>
      <c r="O1171" s="22"/>
      <c r="P1171" s="22"/>
      <c r="Q1171" s="22"/>
      <c r="R1171" s="22"/>
      <c r="S1171" s="22"/>
      <c r="T1171" s="22"/>
      <c r="U1171" s="22"/>
      <c r="V1171" s="22"/>
      <c r="W1171" s="22"/>
      <c r="X1171" s="22"/>
      <c r="Y1171" s="22"/>
      <c r="Z1171" s="22"/>
      <c r="AA1171" s="22"/>
      <c r="AB1171" s="22"/>
      <c r="AC1171" s="22"/>
      <c r="AD1171" s="22"/>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s="28"/>
      <c r="DK1171" s="28"/>
      <c r="DL1171" s="28"/>
      <c r="DM1171" s="28"/>
      <c r="DN1171" s="28"/>
      <c r="DO1171" s="28"/>
      <c r="DP1171" s="28"/>
      <c r="DQ1171" s="28"/>
      <c r="DR1171" s="28"/>
      <c r="DS1171" s="28"/>
      <c r="DT1171" s="28"/>
      <c r="DU1171" s="28"/>
      <c r="DV1171" s="28"/>
      <c r="DW1171" s="28"/>
    </row>
    <row r="1172" spans="2:127" s="6" customFormat="1">
      <c r="B1172" s="24"/>
      <c r="C1172" s="22"/>
      <c r="D1172" s="22"/>
      <c r="E1172" s="22"/>
      <c r="F1172" s="22"/>
      <c r="G1172" s="22"/>
      <c r="H1172" s="22"/>
      <c r="I1172" s="22"/>
      <c r="J1172" s="22"/>
      <c r="K1172" s="22"/>
      <c r="L1172" s="22"/>
      <c r="M1172" s="22"/>
      <c r="N1172" s="22"/>
      <c r="O1172" s="22"/>
      <c r="P1172" s="22"/>
      <c r="Q1172" s="22"/>
      <c r="R1172" s="22"/>
      <c r="S1172" s="22"/>
      <c r="T1172" s="22"/>
      <c r="U1172" s="22"/>
      <c r="V1172" s="22"/>
      <c r="W1172" s="22"/>
      <c r="X1172" s="22"/>
      <c r="Y1172" s="22"/>
      <c r="Z1172" s="22"/>
      <c r="AA1172" s="22"/>
      <c r="AB1172" s="22"/>
      <c r="AC1172" s="22"/>
      <c r="AD1172" s="2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s="28"/>
      <c r="DK1172" s="28"/>
      <c r="DL1172" s="28"/>
      <c r="DM1172" s="28"/>
      <c r="DN1172" s="28"/>
      <c r="DO1172" s="28"/>
      <c r="DP1172" s="28"/>
      <c r="DQ1172" s="28"/>
      <c r="DR1172" s="28"/>
      <c r="DS1172" s="28"/>
      <c r="DT1172" s="28"/>
      <c r="DU1172" s="28"/>
      <c r="DV1172" s="28"/>
      <c r="DW1172" s="28"/>
    </row>
    <row r="1173" spans="2:127" s="6" customFormat="1">
      <c r="B1173" s="24"/>
      <c r="C1173" s="22"/>
      <c r="D1173" s="22"/>
      <c r="E1173" s="22"/>
      <c r="F1173" s="22"/>
      <c r="G1173" s="22"/>
      <c r="H1173" s="22"/>
      <c r="I1173" s="22"/>
      <c r="J1173" s="22"/>
      <c r="K1173" s="22"/>
      <c r="L1173" s="22"/>
      <c r="M1173" s="22"/>
      <c r="N1173" s="22"/>
      <c r="O1173" s="22"/>
      <c r="P1173" s="22"/>
      <c r="Q1173" s="22"/>
      <c r="R1173" s="22"/>
      <c r="S1173" s="22"/>
      <c r="T1173" s="22"/>
      <c r="U1173" s="22"/>
      <c r="V1173" s="22"/>
      <c r="W1173" s="22"/>
      <c r="X1173" s="22"/>
      <c r="Y1173" s="22"/>
      <c r="Z1173" s="22"/>
      <c r="AA1173" s="22"/>
      <c r="AB1173" s="22"/>
      <c r="AC1173" s="22"/>
      <c r="AD1173" s="22"/>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s="28"/>
      <c r="DK1173" s="28"/>
      <c r="DL1173" s="28"/>
      <c r="DM1173" s="28"/>
      <c r="DN1173" s="28"/>
      <c r="DO1173" s="28"/>
      <c r="DP1173" s="28"/>
      <c r="DQ1173" s="28"/>
      <c r="DR1173" s="28"/>
      <c r="DS1173" s="28"/>
      <c r="DT1173" s="28"/>
      <c r="DU1173" s="28"/>
      <c r="DV1173" s="28"/>
      <c r="DW1173" s="28"/>
    </row>
    <row r="1174" spans="2:127" s="6" customFormat="1">
      <c r="B1174" s="24"/>
      <c r="C1174" s="22"/>
      <c r="D1174" s="22"/>
      <c r="E1174" s="22"/>
      <c r="F1174" s="22"/>
      <c r="G1174" s="22"/>
      <c r="H1174" s="22"/>
      <c r="I1174" s="22"/>
      <c r="J1174" s="22"/>
      <c r="K1174" s="22"/>
      <c r="L1174" s="22"/>
      <c r="M1174" s="22"/>
      <c r="N1174" s="22"/>
      <c r="O1174" s="22"/>
      <c r="P1174" s="22"/>
      <c r="Q1174" s="22"/>
      <c r="R1174" s="22"/>
      <c r="S1174" s="22"/>
      <c r="T1174" s="22"/>
      <c r="U1174" s="22"/>
      <c r="V1174" s="22"/>
      <c r="W1174" s="22"/>
      <c r="X1174" s="22"/>
      <c r="Y1174" s="22"/>
      <c r="Z1174" s="22"/>
      <c r="AA1174" s="22"/>
      <c r="AB1174" s="22"/>
      <c r="AC1174" s="22"/>
      <c r="AD1174" s="22"/>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s="28"/>
      <c r="DK1174" s="28"/>
      <c r="DL1174" s="28"/>
      <c r="DM1174" s="28"/>
      <c r="DN1174" s="28"/>
      <c r="DO1174" s="28"/>
      <c r="DP1174" s="28"/>
      <c r="DQ1174" s="28"/>
      <c r="DR1174" s="28"/>
      <c r="DS1174" s="28"/>
      <c r="DT1174" s="28"/>
      <c r="DU1174" s="28"/>
      <c r="DV1174" s="28"/>
      <c r="DW1174" s="28"/>
    </row>
    <row r="1175" spans="2:127" s="6" customFormat="1">
      <c r="B1175" s="24"/>
      <c r="C1175" s="22"/>
      <c r="D1175" s="22"/>
      <c r="E1175" s="22"/>
      <c r="F1175" s="22"/>
      <c r="G1175" s="22"/>
      <c r="H1175" s="22"/>
      <c r="I1175" s="22"/>
      <c r="J1175" s="22"/>
      <c r="K1175" s="22"/>
      <c r="L1175" s="22"/>
      <c r="M1175" s="22"/>
      <c r="N1175" s="22"/>
      <c r="O1175" s="22"/>
      <c r="P1175" s="22"/>
      <c r="Q1175" s="22"/>
      <c r="R1175" s="22"/>
      <c r="S1175" s="22"/>
      <c r="T1175" s="22"/>
      <c r="U1175" s="22"/>
      <c r="V1175" s="22"/>
      <c r="W1175" s="22"/>
      <c r="X1175" s="22"/>
      <c r="Y1175" s="22"/>
      <c r="Z1175" s="22"/>
      <c r="AA1175" s="22"/>
      <c r="AB1175" s="22"/>
      <c r="AC1175" s="22"/>
      <c r="AD1175" s="22"/>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s="28"/>
      <c r="DK1175" s="28"/>
      <c r="DL1175" s="28"/>
      <c r="DM1175" s="28"/>
      <c r="DN1175" s="28"/>
      <c r="DO1175" s="28"/>
      <c r="DP1175" s="28"/>
      <c r="DQ1175" s="28"/>
      <c r="DR1175" s="28"/>
      <c r="DS1175" s="28"/>
      <c r="DT1175" s="28"/>
      <c r="DU1175" s="28"/>
      <c r="DV1175" s="28"/>
      <c r="DW1175" s="28"/>
    </row>
    <row r="1176" spans="2:127" s="6" customFormat="1">
      <c r="B1176" s="24"/>
      <c r="C1176" s="22"/>
      <c r="D1176" s="22"/>
      <c r="E1176" s="22"/>
      <c r="F1176" s="22"/>
      <c r="G1176" s="22"/>
      <c r="H1176" s="22"/>
      <c r="I1176" s="22"/>
      <c r="J1176" s="22"/>
      <c r="K1176" s="22"/>
      <c r="L1176" s="22"/>
      <c r="M1176" s="22"/>
      <c r="N1176" s="22"/>
      <c r="O1176" s="22"/>
      <c r="P1176" s="22"/>
      <c r="Q1176" s="22"/>
      <c r="R1176" s="22"/>
      <c r="S1176" s="22"/>
      <c r="T1176" s="22"/>
      <c r="U1176" s="22"/>
      <c r="V1176" s="22"/>
      <c r="W1176" s="22"/>
      <c r="X1176" s="22"/>
      <c r="Y1176" s="22"/>
      <c r="Z1176" s="22"/>
      <c r="AA1176" s="22"/>
      <c r="AB1176" s="22"/>
      <c r="AC1176" s="22"/>
      <c r="AD1176" s="22"/>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s="28"/>
      <c r="DK1176" s="28"/>
      <c r="DL1176" s="28"/>
      <c r="DM1176" s="28"/>
      <c r="DN1176" s="28"/>
      <c r="DO1176" s="28"/>
      <c r="DP1176" s="28"/>
      <c r="DQ1176" s="28"/>
      <c r="DR1176" s="28"/>
      <c r="DS1176" s="28"/>
      <c r="DT1176" s="28"/>
      <c r="DU1176" s="28"/>
      <c r="DV1176" s="28"/>
      <c r="DW1176" s="28"/>
    </row>
    <row r="1177" spans="2:127" s="6" customFormat="1">
      <c r="B1177" s="24"/>
      <c r="C1177" s="22"/>
      <c r="D1177" s="22"/>
      <c r="E1177" s="22"/>
      <c r="F1177" s="22"/>
      <c r="G1177" s="22"/>
      <c r="H1177" s="22"/>
      <c r="I1177" s="22"/>
      <c r="J1177" s="22"/>
      <c r="K1177" s="22"/>
      <c r="L1177" s="22"/>
      <c r="M1177" s="22"/>
      <c r="N1177" s="22"/>
      <c r="O1177" s="22"/>
      <c r="P1177" s="22"/>
      <c r="Q1177" s="22"/>
      <c r="R1177" s="22"/>
      <c r="S1177" s="22"/>
      <c r="T1177" s="22"/>
      <c r="U1177" s="22"/>
      <c r="V1177" s="22"/>
      <c r="W1177" s="22"/>
      <c r="X1177" s="22"/>
      <c r="Y1177" s="22"/>
      <c r="Z1177" s="22"/>
      <c r="AA1177" s="22"/>
      <c r="AB1177" s="22"/>
      <c r="AC1177" s="22"/>
      <c r="AD1177" s="22"/>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s="28"/>
      <c r="DK1177" s="28"/>
      <c r="DL1177" s="28"/>
      <c r="DM1177" s="28"/>
      <c r="DN1177" s="28"/>
      <c r="DO1177" s="28"/>
      <c r="DP1177" s="28"/>
      <c r="DQ1177" s="28"/>
      <c r="DR1177" s="28"/>
      <c r="DS1177" s="28"/>
      <c r="DT1177" s="28"/>
      <c r="DU1177" s="28"/>
      <c r="DV1177" s="28"/>
      <c r="DW1177" s="28"/>
    </row>
    <row r="1178" spans="2:127" s="6" customFormat="1">
      <c r="B1178" s="24"/>
      <c r="C1178" s="22"/>
      <c r="D1178" s="22"/>
      <c r="E1178" s="22"/>
      <c r="F1178" s="22"/>
      <c r="G1178" s="22"/>
      <c r="H1178" s="22"/>
      <c r="I1178" s="22"/>
      <c r="J1178" s="22"/>
      <c r="K1178" s="22"/>
      <c r="L1178" s="22"/>
      <c r="M1178" s="22"/>
      <c r="N1178" s="22"/>
      <c r="O1178" s="22"/>
      <c r="P1178" s="22"/>
      <c r="Q1178" s="22"/>
      <c r="R1178" s="22"/>
      <c r="S1178" s="22"/>
      <c r="T1178" s="22"/>
      <c r="U1178" s="22"/>
      <c r="V1178" s="22"/>
      <c r="W1178" s="22"/>
      <c r="X1178" s="22"/>
      <c r="Y1178" s="22"/>
      <c r="Z1178" s="22"/>
      <c r="AA1178" s="22"/>
      <c r="AB1178" s="22"/>
      <c r="AC1178" s="22"/>
      <c r="AD1178" s="22"/>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s="28"/>
      <c r="DK1178" s="28"/>
      <c r="DL1178" s="28"/>
      <c r="DM1178" s="28"/>
      <c r="DN1178" s="28"/>
      <c r="DO1178" s="28"/>
      <c r="DP1178" s="28"/>
      <c r="DQ1178" s="28"/>
      <c r="DR1178" s="28"/>
      <c r="DS1178" s="28"/>
      <c r="DT1178" s="28"/>
      <c r="DU1178" s="28"/>
      <c r="DV1178" s="28"/>
      <c r="DW1178" s="28"/>
    </row>
    <row r="1179" spans="2:127" s="6" customFormat="1">
      <c r="B1179" s="24"/>
      <c r="C1179" s="22"/>
      <c r="D1179" s="22"/>
      <c r="E1179" s="22"/>
      <c r="F1179" s="22"/>
      <c r="G1179" s="22"/>
      <c r="H1179" s="22"/>
      <c r="I1179" s="22"/>
      <c r="J1179" s="22"/>
      <c r="K1179" s="22"/>
      <c r="L1179" s="22"/>
      <c r="M1179" s="22"/>
      <c r="N1179" s="22"/>
      <c r="O1179" s="22"/>
      <c r="P1179" s="22"/>
      <c r="Q1179" s="22"/>
      <c r="R1179" s="22"/>
      <c r="S1179" s="22"/>
      <c r="T1179" s="22"/>
      <c r="U1179" s="22"/>
      <c r="V1179" s="22"/>
      <c r="W1179" s="22"/>
      <c r="X1179" s="22"/>
      <c r="Y1179" s="22"/>
      <c r="Z1179" s="22"/>
      <c r="AA1179" s="22"/>
      <c r="AB1179" s="22"/>
      <c r="AC1179" s="22"/>
      <c r="AD1179" s="22"/>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s="28"/>
      <c r="DK1179" s="28"/>
      <c r="DL1179" s="28"/>
      <c r="DM1179" s="28"/>
      <c r="DN1179" s="28"/>
      <c r="DO1179" s="28"/>
      <c r="DP1179" s="28"/>
      <c r="DQ1179" s="28"/>
      <c r="DR1179" s="28"/>
      <c r="DS1179" s="28"/>
      <c r="DT1179" s="28"/>
      <c r="DU1179" s="28"/>
      <c r="DV1179" s="28"/>
      <c r="DW1179" s="28"/>
    </row>
    <row r="1180" spans="2:127" s="6" customFormat="1">
      <c r="B1180" s="24"/>
      <c r="C1180" s="22"/>
      <c r="D1180" s="22"/>
      <c r="E1180" s="22"/>
      <c r="F1180" s="22"/>
      <c r="G1180" s="22"/>
      <c r="H1180" s="22"/>
      <c r="I1180" s="22"/>
      <c r="J1180" s="22"/>
      <c r="K1180" s="22"/>
      <c r="L1180" s="22"/>
      <c r="M1180" s="22"/>
      <c r="N1180" s="22"/>
      <c r="O1180" s="22"/>
      <c r="P1180" s="22"/>
      <c r="Q1180" s="22"/>
      <c r="R1180" s="22"/>
      <c r="S1180" s="22"/>
      <c r="T1180" s="22"/>
      <c r="U1180" s="22"/>
      <c r="V1180" s="22"/>
      <c r="W1180" s="22"/>
      <c r="X1180" s="22"/>
      <c r="Y1180" s="22"/>
      <c r="Z1180" s="22"/>
      <c r="AA1180" s="22"/>
      <c r="AB1180" s="22"/>
      <c r="AC1180" s="22"/>
      <c r="AD1180" s="22"/>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s="28"/>
      <c r="DK1180" s="28"/>
      <c r="DL1180" s="28"/>
      <c r="DM1180" s="28"/>
      <c r="DN1180" s="28"/>
      <c r="DO1180" s="28"/>
      <c r="DP1180" s="28"/>
      <c r="DQ1180" s="28"/>
      <c r="DR1180" s="28"/>
      <c r="DS1180" s="28"/>
      <c r="DT1180" s="28"/>
      <c r="DU1180" s="28"/>
      <c r="DV1180" s="28"/>
      <c r="DW1180" s="28"/>
    </row>
    <row r="1181" spans="2:127" s="6" customFormat="1">
      <c r="B1181" s="24"/>
      <c r="C1181" s="22"/>
      <c r="D1181" s="22"/>
      <c r="E1181" s="22"/>
      <c r="F1181" s="22"/>
      <c r="G1181" s="22"/>
      <c r="H1181" s="22"/>
      <c r="I1181" s="22"/>
      <c r="J1181" s="22"/>
      <c r="K1181" s="22"/>
      <c r="L1181" s="22"/>
      <c r="M1181" s="22"/>
      <c r="N1181" s="22"/>
      <c r="O1181" s="22"/>
      <c r="P1181" s="22"/>
      <c r="Q1181" s="22"/>
      <c r="R1181" s="22"/>
      <c r="S1181" s="22"/>
      <c r="T1181" s="22"/>
      <c r="U1181" s="22"/>
      <c r="V1181" s="22"/>
      <c r="W1181" s="22"/>
      <c r="X1181" s="22"/>
      <c r="Y1181" s="22"/>
      <c r="Z1181" s="22"/>
      <c r="AA1181" s="22"/>
      <c r="AB1181" s="22"/>
      <c r="AC1181" s="22"/>
      <c r="AD1181" s="22"/>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s="28"/>
      <c r="DK1181" s="28"/>
      <c r="DL1181" s="28"/>
      <c r="DM1181" s="28"/>
      <c r="DN1181" s="28"/>
      <c r="DO1181" s="28"/>
      <c r="DP1181" s="28"/>
      <c r="DQ1181" s="28"/>
      <c r="DR1181" s="28"/>
      <c r="DS1181" s="28"/>
      <c r="DT1181" s="28"/>
      <c r="DU1181" s="28"/>
      <c r="DV1181" s="28"/>
      <c r="DW1181" s="28"/>
    </row>
    <row r="1182" spans="2:127" s="6" customFormat="1">
      <c r="B1182" s="24"/>
      <c r="C1182" s="22"/>
      <c r="D1182" s="22"/>
      <c r="E1182" s="22"/>
      <c r="F1182" s="22"/>
      <c r="G1182" s="22"/>
      <c r="H1182" s="22"/>
      <c r="I1182" s="22"/>
      <c r="J1182" s="22"/>
      <c r="K1182" s="22"/>
      <c r="L1182" s="22"/>
      <c r="M1182" s="22"/>
      <c r="N1182" s="22"/>
      <c r="O1182" s="22"/>
      <c r="P1182" s="22"/>
      <c r="Q1182" s="22"/>
      <c r="R1182" s="22"/>
      <c r="S1182" s="22"/>
      <c r="T1182" s="22"/>
      <c r="U1182" s="22"/>
      <c r="V1182" s="22"/>
      <c r="W1182" s="22"/>
      <c r="X1182" s="22"/>
      <c r="Y1182" s="22"/>
      <c r="Z1182" s="22"/>
      <c r="AA1182" s="22"/>
      <c r="AB1182" s="22"/>
      <c r="AC1182" s="22"/>
      <c r="AD1182" s="2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s="28"/>
      <c r="DK1182" s="28"/>
      <c r="DL1182" s="28"/>
      <c r="DM1182" s="28"/>
      <c r="DN1182" s="28"/>
      <c r="DO1182" s="28"/>
      <c r="DP1182" s="28"/>
      <c r="DQ1182" s="28"/>
      <c r="DR1182" s="28"/>
      <c r="DS1182" s="28"/>
      <c r="DT1182" s="28"/>
      <c r="DU1182" s="28"/>
      <c r="DV1182" s="28"/>
      <c r="DW1182" s="28"/>
    </row>
    <row r="1183" spans="2:127" s="6" customFormat="1">
      <c r="B1183" s="24"/>
      <c r="C1183" s="22"/>
      <c r="D1183" s="22"/>
      <c r="E1183" s="22"/>
      <c r="F1183" s="22"/>
      <c r="G1183" s="22"/>
      <c r="H1183" s="22"/>
      <c r="I1183" s="22"/>
      <c r="J1183" s="22"/>
      <c r="K1183" s="22"/>
      <c r="L1183" s="22"/>
      <c r="M1183" s="22"/>
      <c r="N1183" s="22"/>
      <c r="O1183" s="22"/>
      <c r="P1183" s="22"/>
      <c r="Q1183" s="22"/>
      <c r="R1183" s="22"/>
      <c r="S1183" s="22"/>
      <c r="T1183" s="22"/>
      <c r="U1183" s="22"/>
      <c r="V1183" s="22"/>
      <c r="W1183" s="22"/>
      <c r="X1183" s="22"/>
      <c r="Y1183" s="22"/>
      <c r="Z1183" s="22"/>
      <c r="AA1183" s="22"/>
      <c r="AB1183" s="22"/>
      <c r="AC1183" s="22"/>
      <c r="AD1183" s="22"/>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s="28"/>
      <c r="DK1183" s="28"/>
      <c r="DL1183" s="28"/>
      <c r="DM1183" s="28"/>
      <c r="DN1183" s="28"/>
      <c r="DO1183" s="28"/>
      <c r="DP1183" s="28"/>
      <c r="DQ1183" s="28"/>
      <c r="DR1183" s="28"/>
      <c r="DS1183" s="28"/>
      <c r="DT1183" s="28"/>
      <c r="DU1183" s="28"/>
      <c r="DV1183" s="28"/>
      <c r="DW1183" s="28"/>
    </row>
    <row r="1184" spans="2:127" s="6" customFormat="1">
      <c r="B1184" s="24"/>
      <c r="C1184" s="22"/>
      <c r="D1184" s="22"/>
      <c r="E1184" s="22"/>
      <c r="F1184" s="22"/>
      <c r="G1184" s="22"/>
      <c r="H1184" s="22"/>
      <c r="I1184" s="22"/>
      <c r="J1184" s="22"/>
      <c r="K1184" s="22"/>
      <c r="L1184" s="22"/>
      <c r="M1184" s="22"/>
      <c r="N1184" s="22"/>
      <c r="O1184" s="22"/>
      <c r="P1184" s="22"/>
      <c r="Q1184" s="22"/>
      <c r="R1184" s="22"/>
      <c r="S1184" s="22"/>
      <c r="T1184" s="22"/>
      <c r="U1184" s="22"/>
      <c r="V1184" s="22"/>
      <c r="W1184" s="22"/>
      <c r="X1184" s="22"/>
      <c r="Y1184" s="22"/>
      <c r="Z1184" s="22"/>
      <c r="AA1184" s="22"/>
      <c r="AB1184" s="22"/>
      <c r="AC1184" s="22"/>
      <c r="AD1184" s="22"/>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s="28"/>
      <c r="DK1184" s="28"/>
      <c r="DL1184" s="28"/>
      <c r="DM1184" s="28"/>
      <c r="DN1184" s="28"/>
      <c r="DO1184" s="28"/>
      <c r="DP1184" s="28"/>
      <c r="DQ1184" s="28"/>
      <c r="DR1184" s="28"/>
      <c r="DS1184" s="28"/>
      <c r="DT1184" s="28"/>
      <c r="DU1184" s="28"/>
      <c r="DV1184" s="28"/>
      <c r="DW1184" s="28"/>
    </row>
    <row r="1185" spans="2:127" s="6" customFormat="1">
      <c r="B1185" s="24"/>
      <c r="C1185" s="22"/>
      <c r="D1185" s="22"/>
      <c r="E1185" s="22"/>
      <c r="F1185" s="22"/>
      <c r="G1185" s="22"/>
      <c r="H1185" s="22"/>
      <c r="I1185" s="22"/>
      <c r="J1185" s="22"/>
      <c r="K1185" s="22"/>
      <c r="L1185" s="22"/>
      <c r="M1185" s="22"/>
      <c r="N1185" s="22"/>
      <c r="O1185" s="22"/>
      <c r="P1185" s="22"/>
      <c r="Q1185" s="22"/>
      <c r="R1185" s="22"/>
      <c r="S1185" s="22"/>
      <c r="T1185" s="22"/>
      <c r="U1185" s="22"/>
      <c r="V1185" s="22"/>
      <c r="W1185" s="22"/>
      <c r="X1185" s="22"/>
      <c r="Y1185" s="22"/>
      <c r="Z1185" s="22"/>
      <c r="AA1185" s="22"/>
      <c r="AB1185" s="22"/>
      <c r="AC1185" s="22"/>
      <c r="AD1185" s="22"/>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s="28"/>
      <c r="DK1185" s="28"/>
      <c r="DL1185" s="28"/>
      <c r="DM1185" s="28"/>
      <c r="DN1185" s="28"/>
      <c r="DO1185" s="28"/>
      <c r="DP1185" s="28"/>
      <c r="DQ1185" s="28"/>
      <c r="DR1185" s="28"/>
      <c r="DS1185" s="28"/>
      <c r="DT1185" s="28"/>
      <c r="DU1185" s="28"/>
      <c r="DV1185" s="28"/>
      <c r="DW1185" s="28"/>
    </row>
    <row r="1186" spans="2:127" s="6" customFormat="1">
      <c r="B1186" s="24"/>
      <c r="C1186" s="22"/>
      <c r="D1186" s="22"/>
      <c r="E1186" s="22"/>
      <c r="F1186" s="22"/>
      <c r="G1186" s="22"/>
      <c r="H1186" s="22"/>
      <c r="I1186" s="22"/>
      <c r="J1186" s="22"/>
      <c r="K1186" s="22"/>
      <c r="L1186" s="22"/>
      <c r="M1186" s="22"/>
      <c r="N1186" s="22"/>
      <c r="O1186" s="22"/>
      <c r="P1186" s="22"/>
      <c r="Q1186" s="22"/>
      <c r="R1186" s="22"/>
      <c r="S1186" s="22"/>
      <c r="T1186" s="22"/>
      <c r="U1186" s="22"/>
      <c r="V1186" s="22"/>
      <c r="W1186" s="22"/>
      <c r="X1186" s="22"/>
      <c r="Y1186" s="22"/>
      <c r="Z1186" s="22"/>
      <c r="AA1186" s="22"/>
      <c r="AB1186" s="22"/>
      <c r="AC1186" s="22"/>
      <c r="AD1186" s="22"/>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s="28"/>
      <c r="DK1186" s="28"/>
      <c r="DL1186" s="28"/>
      <c r="DM1186" s="28"/>
      <c r="DN1186" s="28"/>
      <c r="DO1186" s="28"/>
      <c r="DP1186" s="28"/>
      <c r="DQ1186" s="28"/>
      <c r="DR1186" s="28"/>
      <c r="DS1186" s="28"/>
      <c r="DT1186" s="28"/>
      <c r="DU1186" s="28"/>
      <c r="DV1186" s="28"/>
      <c r="DW1186" s="28"/>
    </row>
    <row r="1187" spans="2:127" s="6" customFormat="1">
      <c r="B1187" s="24"/>
      <c r="C1187" s="22"/>
      <c r="D1187" s="22"/>
      <c r="E1187" s="22"/>
      <c r="F1187" s="22"/>
      <c r="G1187" s="22"/>
      <c r="H1187" s="22"/>
      <c r="I1187" s="22"/>
      <c r="J1187" s="22"/>
      <c r="K1187" s="22"/>
      <c r="L1187" s="22"/>
      <c r="M1187" s="22"/>
      <c r="N1187" s="22"/>
      <c r="O1187" s="22"/>
      <c r="P1187" s="22"/>
      <c r="Q1187" s="22"/>
      <c r="R1187" s="22"/>
      <c r="S1187" s="22"/>
      <c r="T1187" s="22"/>
      <c r="U1187" s="22"/>
      <c r="V1187" s="22"/>
      <c r="W1187" s="22"/>
      <c r="X1187" s="22"/>
      <c r="Y1187" s="22"/>
      <c r="Z1187" s="22"/>
      <c r="AA1187" s="22"/>
      <c r="AB1187" s="22"/>
      <c r="AC1187" s="22"/>
      <c r="AD1187" s="22"/>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s="28"/>
      <c r="DK1187" s="28"/>
      <c r="DL1187" s="28"/>
      <c r="DM1187" s="28"/>
      <c r="DN1187" s="28"/>
      <c r="DO1187" s="28"/>
      <c r="DP1187" s="28"/>
      <c r="DQ1187" s="28"/>
      <c r="DR1187" s="28"/>
      <c r="DS1187" s="28"/>
      <c r="DT1187" s="28"/>
      <c r="DU1187" s="28"/>
      <c r="DV1187" s="28"/>
      <c r="DW1187" s="28"/>
    </row>
    <row r="1188" spans="2:127" s="6" customFormat="1">
      <c r="B1188" s="24"/>
      <c r="C1188" s="22"/>
      <c r="D1188" s="22"/>
      <c r="E1188" s="22"/>
      <c r="F1188" s="22"/>
      <c r="G1188" s="22"/>
      <c r="H1188" s="22"/>
      <c r="I1188" s="22"/>
      <c r="J1188" s="22"/>
      <c r="K1188" s="22"/>
      <c r="L1188" s="22"/>
      <c r="M1188" s="22"/>
      <c r="N1188" s="22"/>
      <c r="O1188" s="22"/>
      <c r="P1188" s="22"/>
      <c r="Q1188" s="22"/>
      <c r="R1188" s="22"/>
      <c r="S1188" s="22"/>
      <c r="T1188" s="22"/>
      <c r="U1188" s="22"/>
      <c r="V1188" s="22"/>
      <c r="W1188" s="22"/>
      <c r="X1188" s="22"/>
      <c r="Y1188" s="22"/>
      <c r="Z1188" s="22"/>
      <c r="AA1188" s="22"/>
      <c r="AB1188" s="22"/>
      <c r="AC1188" s="22"/>
      <c r="AD1188" s="22"/>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s="28"/>
      <c r="DK1188" s="28"/>
      <c r="DL1188" s="28"/>
      <c r="DM1188" s="28"/>
      <c r="DN1188" s="28"/>
      <c r="DO1188" s="28"/>
      <c r="DP1188" s="28"/>
      <c r="DQ1188" s="28"/>
      <c r="DR1188" s="28"/>
      <c r="DS1188" s="28"/>
      <c r="DT1188" s="28"/>
      <c r="DU1188" s="28"/>
      <c r="DV1188" s="28"/>
      <c r="DW1188" s="28"/>
    </row>
    <row r="1189" spans="2:127" s="6" customFormat="1">
      <c r="B1189" s="24"/>
      <c r="C1189" s="22"/>
      <c r="D1189" s="22"/>
      <c r="E1189" s="22"/>
      <c r="F1189" s="22"/>
      <c r="G1189" s="22"/>
      <c r="H1189" s="22"/>
      <c r="I1189" s="22"/>
      <c r="J1189" s="22"/>
      <c r="K1189" s="22"/>
      <c r="L1189" s="22"/>
      <c r="M1189" s="22"/>
      <c r="N1189" s="22"/>
      <c r="O1189" s="22"/>
      <c r="P1189" s="22"/>
      <c r="Q1189" s="22"/>
      <c r="R1189" s="22"/>
      <c r="S1189" s="22"/>
      <c r="T1189" s="22"/>
      <c r="U1189" s="22"/>
      <c r="V1189" s="22"/>
      <c r="W1189" s="22"/>
      <c r="X1189" s="22"/>
      <c r="Y1189" s="22"/>
      <c r="Z1189" s="22"/>
      <c r="AA1189" s="22"/>
      <c r="AB1189" s="22"/>
      <c r="AC1189" s="22"/>
      <c r="AD1189" s="22"/>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s="28"/>
      <c r="DK1189" s="28"/>
      <c r="DL1189" s="28"/>
      <c r="DM1189" s="28"/>
      <c r="DN1189" s="28"/>
      <c r="DO1189" s="28"/>
      <c r="DP1189" s="28"/>
      <c r="DQ1189" s="28"/>
      <c r="DR1189" s="28"/>
      <c r="DS1189" s="28"/>
      <c r="DT1189" s="28"/>
      <c r="DU1189" s="28"/>
      <c r="DV1189" s="28"/>
      <c r="DW1189" s="28"/>
    </row>
    <row r="1190" spans="2:127" s="6" customFormat="1">
      <c r="B1190" s="24"/>
      <c r="C1190" s="22"/>
      <c r="D1190" s="22"/>
      <c r="E1190" s="22"/>
      <c r="F1190" s="22"/>
      <c r="G1190" s="22"/>
      <c r="H1190" s="22"/>
      <c r="I1190" s="22"/>
      <c r="J1190" s="22"/>
      <c r="K1190" s="22"/>
      <c r="L1190" s="22"/>
      <c r="M1190" s="22"/>
      <c r="N1190" s="22"/>
      <c r="O1190" s="22"/>
      <c r="P1190" s="22"/>
      <c r="Q1190" s="22"/>
      <c r="R1190" s="22"/>
      <c r="S1190" s="22"/>
      <c r="T1190" s="22"/>
      <c r="U1190" s="22"/>
      <c r="V1190" s="22"/>
      <c r="W1190" s="22"/>
      <c r="X1190" s="22"/>
      <c r="Y1190" s="22"/>
      <c r="Z1190" s="22"/>
      <c r="AA1190" s="22"/>
      <c r="AB1190" s="22"/>
      <c r="AC1190" s="22"/>
      <c r="AD1190" s="22"/>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s="28"/>
      <c r="DK1190" s="28"/>
      <c r="DL1190" s="28"/>
      <c r="DM1190" s="28"/>
      <c r="DN1190" s="28"/>
      <c r="DO1190" s="28"/>
      <c r="DP1190" s="28"/>
      <c r="DQ1190" s="28"/>
      <c r="DR1190" s="28"/>
      <c r="DS1190" s="28"/>
      <c r="DT1190" s="28"/>
      <c r="DU1190" s="28"/>
      <c r="DV1190" s="28"/>
      <c r="DW1190" s="28"/>
    </row>
    <row r="1191" spans="2:127" s="6" customFormat="1">
      <c r="B1191" s="24"/>
      <c r="C1191" s="22"/>
      <c r="D1191" s="22"/>
      <c r="E1191" s="22"/>
      <c r="F1191" s="22"/>
      <c r="G1191" s="22"/>
      <c r="H1191" s="22"/>
      <c r="I1191" s="22"/>
      <c r="J1191" s="22"/>
      <c r="K1191" s="22"/>
      <c r="L1191" s="22"/>
      <c r="M1191" s="22"/>
      <c r="N1191" s="22"/>
      <c r="O1191" s="22"/>
      <c r="P1191" s="22"/>
      <c r="Q1191" s="22"/>
      <c r="R1191" s="22"/>
      <c r="S1191" s="22"/>
      <c r="T1191" s="22"/>
      <c r="U1191" s="22"/>
      <c r="V1191" s="22"/>
      <c r="W1191" s="22"/>
      <c r="X1191" s="22"/>
      <c r="Y1191" s="22"/>
      <c r="Z1191" s="22"/>
      <c r="AA1191" s="22"/>
      <c r="AB1191" s="22"/>
      <c r="AC1191" s="22"/>
      <c r="AD1191" s="22"/>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s="28"/>
      <c r="DK1191" s="28"/>
      <c r="DL1191" s="28"/>
      <c r="DM1191" s="28"/>
      <c r="DN1191" s="28"/>
      <c r="DO1191" s="28"/>
      <c r="DP1191" s="28"/>
      <c r="DQ1191" s="28"/>
      <c r="DR1191" s="28"/>
      <c r="DS1191" s="28"/>
      <c r="DT1191" s="28"/>
      <c r="DU1191" s="28"/>
      <c r="DV1191" s="28"/>
      <c r="DW1191" s="28"/>
    </row>
    <row r="1192" spans="2:127" s="6" customFormat="1">
      <c r="B1192" s="24"/>
      <c r="C1192" s="22"/>
      <c r="D1192" s="22"/>
      <c r="E1192" s="22"/>
      <c r="F1192" s="22"/>
      <c r="G1192" s="22"/>
      <c r="H1192" s="22"/>
      <c r="I1192" s="22"/>
      <c r="J1192" s="22"/>
      <c r="K1192" s="22"/>
      <c r="L1192" s="22"/>
      <c r="M1192" s="22"/>
      <c r="N1192" s="22"/>
      <c r="O1192" s="22"/>
      <c r="P1192" s="22"/>
      <c r="Q1192" s="22"/>
      <c r="R1192" s="22"/>
      <c r="S1192" s="22"/>
      <c r="T1192" s="22"/>
      <c r="U1192" s="22"/>
      <c r="V1192" s="22"/>
      <c r="W1192" s="22"/>
      <c r="X1192" s="22"/>
      <c r="Y1192" s="22"/>
      <c r="Z1192" s="22"/>
      <c r="AA1192" s="22"/>
      <c r="AB1192" s="22"/>
      <c r="AC1192" s="22"/>
      <c r="AD1192" s="2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s="28"/>
      <c r="DK1192" s="28"/>
      <c r="DL1192" s="28"/>
      <c r="DM1192" s="28"/>
      <c r="DN1192" s="28"/>
      <c r="DO1192" s="28"/>
      <c r="DP1192" s="28"/>
      <c r="DQ1192" s="28"/>
      <c r="DR1192" s="28"/>
      <c r="DS1192" s="28"/>
      <c r="DT1192" s="28"/>
      <c r="DU1192" s="28"/>
      <c r="DV1192" s="28"/>
      <c r="DW1192" s="28"/>
    </row>
    <row r="1193" spans="2:127" s="6" customFormat="1">
      <c r="B1193" s="24"/>
      <c r="C1193" s="22"/>
      <c r="D1193" s="22"/>
      <c r="E1193" s="22"/>
      <c r="F1193" s="22"/>
      <c r="G1193" s="22"/>
      <c r="H1193" s="22"/>
      <c r="I1193" s="22"/>
      <c r="J1193" s="22"/>
      <c r="K1193" s="22"/>
      <c r="L1193" s="22"/>
      <c r="M1193" s="22"/>
      <c r="N1193" s="22"/>
      <c r="O1193" s="22"/>
      <c r="P1193" s="22"/>
      <c r="Q1193" s="22"/>
      <c r="R1193" s="22"/>
      <c r="S1193" s="22"/>
      <c r="T1193" s="22"/>
      <c r="U1193" s="22"/>
      <c r="V1193" s="22"/>
      <c r="W1193" s="22"/>
      <c r="X1193" s="22"/>
      <c r="Y1193" s="22"/>
      <c r="Z1193" s="22"/>
      <c r="AA1193" s="22"/>
      <c r="AB1193" s="22"/>
      <c r="AC1193" s="22"/>
      <c r="AD1193" s="22"/>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s="28"/>
      <c r="DK1193" s="28"/>
      <c r="DL1193" s="28"/>
      <c r="DM1193" s="28"/>
      <c r="DN1193" s="28"/>
      <c r="DO1193" s="28"/>
      <c r="DP1193" s="28"/>
      <c r="DQ1193" s="28"/>
      <c r="DR1193" s="28"/>
      <c r="DS1193" s="28"/>
      <c r="DT1193" s="28"/>
      <c r="DU1193" s="28"/>
      <c r="DV1193" s="28"/>
      <c r="DW1193" s="28"/>
    </row>
    <row r="1194" spans="2:127" s="6" customFormat="1">
      <c r="B1194" s="24"/>
      <c r="C1194" s="22"/>
      <c r="D1194" s="22"/>
      <c r="E1194" s="22"/>
      <c r="F1194" s="22"/>
      <c r="G1194" s="22"/>
      <c r="H1194" s="22"/>
      <c r="I1194" s="22"/>
      <c r="J1194" s="22"/>
      <c r="K1194" s="22"/>
      <c r="L1194" s="22"/>
      <c r="M1194" s="22"/>
      <c r="N1194" s="22"/>
      <c r="O1194" s="22"/>
      <c r="P1194" s="22"/>
      <c r="Q1194" s="22"/>
      <c r="R1194" s="22"/>
      <c r="S1194" s="22"/>
      <c r="T1194" s="22"/>
      <c r="U1194" s="22"/>
      <c r="V1194" s="22"/>
      <c r="W1194" s="22"/>
      <c r="X1194" s="22"/>
      <c r="Y1194" s="22"/>
      <c r="Z1194" s="22"/>
      <c r="AA1194" s="22"/>
      <c r="AB1194" s="22"/>
      <c r="AC1194" s="22"/>
      <c r="AD1194" s="22"/>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s="28"/>
      <c r="DK1194" s="28"/>
      <c r="DL1194" s="28"/>
      <c r="DM1194" s="28"/>
      <c r="DN1194" s="28"/>
      <c r="DO1194" s="28"/>
      <c r="DP1194" s="28"/>
      <c r="DQ1194" s="28"/>
      <c r="DR1194" s="28"/>
      <c r="DS1194" s="28"/>
      <c r="DT1194" s="28"/>
      <c r="DU1194" s="28"/>
      <c r="DV1194" s="28"/>
      <c r="DW1194" s="28"/>
    </row>
    <row r="1195" spans="2:127" s="6" customFormat="1">
      <c r="B1195" s="24"/>
      <c r="C1195" s="22"/>
      <c r="D1195" s="22"/>
      <c r="E1195" s="22"/>
      <c r="F1195" s="22"/>
      <c r="G1195" s="22"/>
      <c r="H1195" s="22"/>
      <c r="I1195" s="22"/>
      <c r="J1195" s="22"/>
      <c r="K1195" s="22"/>
      <c r="L1195" s="22"/>
      <c r="M1195" s="22"/>
      <c r="N1195" s="22"/>
      <c r="O1195" s="22"/>
      <c r="P1195" s="22"/>
      <c r="Q1195" s="22"/>
      <c r="R1195" s="22"/>
      <c r="S1195" s="22"/>
      <c r="T1195" s="22"/>
      <c r="U1195" s="22"/>
      <c r="V1195" s="22"/>
      <c r="W1195" s="22"/>
      <c r="X1195" s="22"/>
      <c r="Y1195" s="22"/>
      <c r="Z1195" s="22"/>
      <c r="AA1195" s="22"/>
      <c r="AB1195" s="22"/>
      <c r="AC1195" s="22"/>
      <c r="AD1195" s="22"/>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s="28"/>
      <c r="DK1195" s="28"/>
      <c r="DL1195" s="28"/>
      <c r="DM1195" s="28"/>
      <c r="DN1195" s="28"/>
      <c r="DO1195" s="28"/>
      <c r="DP1195" s="28"/>
      <c r="DQ1195" s="28"/>
      <c r="DR1195" s="28"/>
      <c r="DS1195" s="28"/>
      <c r="DT1195" s="28"/>
      <c r="DU1195" s="28"/>
      <c r="DV1195" s="28"/>
      <c r="DW1195" s="28"/>
    </row>
    <row r="1196" spans="2:127" s="6" customFormat="1">
      <c r="B1196" s="24"/>
      <c r="C1196" s="22"/>
      <c r="D1196" s="22"/>
      <c r="E1196" s="22"/>
      <c r="F1196" s="22"/>
      <c r="G1196" s="22"/>
      <c r="H1196" s="22"/>
      <c r="I1196" s="22"/>
      <c r="J1196" s="22"/>
      <c r="K1196" s="22"/>
      <c r="L1196" s="22"/>
      <c r="M1196" s="22"/>
      <c r="N1196" s="22"/>
      <c r="O1196" s="22"/>
      <c r="P1196" s="22"/>
      <c r="Q1196" s="22"/>
      <c r="R1196" s="22"/>
      <c r="S1196" s="22"/>
      <c r="T1196" s="22"/>
      <c r="U1196" s="22"/>
      <c r="V1196" s="22"/>
      <c r="W1196" s="22"/>
      <c r="X1196" s="22"/>
      <c r="Y1196" s="22"/>
      <c r="Z1196" s="22"/>
      <c r="AA1196" s="22"/>
      <c r="AB1196" s="22"/>
      <c r="AC1196" s="22"/>
      <c r="AD1196" s="22"/>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s="28"/>
      <c r="DK1196" s="28"/>
      <c r="DL1196" s="28"/>
      <c r="DM1196" s="28"/>
      <c r="DN1196" s="28"/>
      <c r="DO1196" s="28"/>
      <c r="DP1196" s="28"/>
      <c r="DQ1196" s="28"/>
      <c r="DR1196" s="28"/>
      <c r="DS1196" s="28"/>
      <c r="DT1196" s="28"/>
      <c r="DU1196" s="28"/>
      <c r="DV1196" s="28"/>
      <c r="DW1196" s="28"/>
    </row>
    <row r="1197" spans="2:127" s="6" customFormat="1">
      <c r="B1197" s="24"/>
      <c r="C1197" s="22"/>
      <c r="D1197" s="22"/>
      <c r="E1197" s="22"/>
      <c r="F1197" s="22"/>
      <c r="G1197" s="22"/>
      <c r="H1197" s="22"/>
      <c r="I1197" s="22"/>
      <c r="J1197" s="22"/>
      <c r="K1197" s="22"/>
      <c r="L1197" s="22"/>
      <c r="M1197" s="22"/>
      <c r="N1197" s="22"/>
      <c r="O1197" s="22"/>
      <c r="P1197" s="22"/>
      <c r="Q1197" s="22"/>
      <c r="R1197" s="22"/>
      <c r="S1197" s="22"/>
      <c r="T1197" s="22"/>
      <c r="U1197" s="22"/>
      <c r="V1197" s="22"/>
      <c r="W1197" s="22"/>
      <c r="X1197" s="22"/>
      <c r="Y1197" s="22"/>
      <c r="Z1197" s="22"/>
      <c r="AA1197" s="22"/>
      <c r="AB1197" s="22"/>
      <c r="AC1197" s="22"/>
      <c r="AD1197" s="22"/>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s="28"/>
      <c r="DK1197" s="28"/>
      <c r="DL1197" s="28"/>
      <c r="DM1197" s="28"/>
      <c r="DN1197" s="28"/>
      <c r="DO1197" s="28"/>
      <c r="DP1197" s="28"/>
      <c r="DQ1197" s="28"/>
      <c r="DR1197" s="28"/>
      <c r="DS1197" s="28"/>
      <c r="DT1197" s="28"/>
      <c r="DU1197" s="28"/>
      <c r="DV1197" s="28"/>
      <c r="DW1197" s="28"/>
    </row>
    <row r="1198" spans="2:127" s="6" customFormat="1">
      <c r="B1198" s="24"/>
      <c r="C1198" s="22"/>
      <c r="D1198" s="22"/>
      <c r="E1198" s="22"/>
      <c r="F1198" s="22"/>
      <c r="G1198" s="22"/>
      <c r="H1198" s="22"/>
      <c r="I1198" s="22"/>
      <c r="J1198" s="22"/>
      <c r="K1198" s="22"/>
      <c r="L1198" s="22"/>
      <c r="M1198" s="22"/>
      <c r="N1198" s="22"/>
      <c r="O1198" s="22"/>
      <c r="P1198" s="22"/>
      <c r="Q1198" s="22"/>
      <c r="R1198" s="22"/>
      <c r="S1198" s="22"/>
      <c r="T1198" s="22"/>
      <c r="U1198" s="22"/>
      <c r="V1198" s="22"/>
      <c r="W1198" s="22"/>
      <c r="X1198" s="22"/>
      <c r="Y1198" s="22"/>
      <c r="Z1198" s="22"/>
      <c r="AA1198" s="22"/>
      <c r="AB1198" s="22"/>
      <c r="AC1198" s="22"/>
      <c r="AD1198" s="22"/>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s="28"/>
      <c r="DK1198" s="28"/>
      <c r="DL1198" s="28"/>
      <c r="DM1198" s="28"/>
      <c r="DN1198" s="28"/>
      <c r="DO1198" s="28"/>
      <c r="DP1198" s="28"/>
      <c r="DQ1198" s="28"/>
      <c r="DR1198" s="28"/>
      <c r="DS1198" s="28"/>
      <c r="DT1198" s="28"/>
      <c r="DU1198" s="28"/>
      <c r="DV1198" s="28"/>
      <c r="DW1198" s="28"/>
    </row>
    <row r="1199" spans="2:127" s="6" customFormat="1">
      <c r="B1199" s="24"/>
      <c r="C1199" s="22"/>
      <c r="D1199" s="22"/>
      <c r="E1199" s="22"/>
      <c r="F1199" s="22"/>
      <c r="G1199" s="22"/>
      <c r="H1199" s="22"/>
      <c r="I1199" s="22"/>
      <c r="J1199" s="22"/>
      <c r="K1199" s="22"/>
      <c r="L1199" s="22"/>
      <c r="M1199" s="22"/>
      <c r="N1199" s="22"/>
      <c r="O1199" s="22"/>
      <c r="P1199" s="22"/>
      <c r="Q1199" s="22"/>
      <c r="R1199" s="22"/>
      <c r="S1199" s="22"/>
      <c r="T1199" s="22"/>
      <c r="U1199" s="22"/>
      <c r="V1199" s="22"/>
      <c r="W1199" s="22"/>
      <c r="X1199" s="22"/>
      <c r="Y1199" s="22"/>
      <c r="Z1199" s="22"/>
      <c r="AA1199" s="22"/>
      <c r="AB1199" s="22"/>
      <c r="AC1199" s="22"/>
      <c r="AD1199" s="22"/>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s="28"/>
      <c r="DK1199" s="28"/>
      <c r="DL1199" s="28"/>
      <c r="DM1199" s="28"/>
      <c r="DN1199" s="28"/>
      <c r="DO1199" s="28"/>
      <c r="DP1199" s="28"/>
      <c r="DQ1199" s="28"/>
      <c r="DR1199" s="28"/>
      <c r="DS1199" s="28"/>
      <c r="DT1199" s="28"/>
      <c r="DU1199" s="28"/>
      <c r="DV1199" s="28"/>
      <c r="DW1199" s="28"/>
    </row>
    <row r="1200" spans="2:127" s="6" customFormat="1">
      <c r="B1200" s="24"/>
      <c r="C1200" s="22"/>
      <c r="D1200" s="22"/>
      <c r="E1200" s="22"/>
      <c r="F1200" s="22"/>
      <c r="G1200" s="22"/>
      <c r="H1200" s="22"/>
      <c r="I1200" s="22"/>
      <c r="J1200" s="22"/>
      <c r="K1200" s="22"/>
      <c r="L1200" s="22"/>
      <c r="M1200" s="22"/>
      <c r="N1200" s="22"/>
      <c r="O1200" s="22"/>
      <c r="P1200" s="22"/>
      <c r="Q1200" s="22"/>
      <c r="R1200" s="22"/>
      <c r="S1200" s="22"/>
      <c r="T1200" s="22"/>
      <c r="U1200" s="22"/>
      <c r="V1200" s="22"/>
      <c r="W1200" s="22"/>
      <c r="X1200" s="22"/>
      <c r="Y1200" s="22"/>
      <c r="Z1200" s="22"/>
      <c r="AA1200" s="22"/>
      <c r="AB1200" s="22"/>
      <c r="AC1200" s="22"/>
      <c r="AD1200" s="22"/>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s="28"/>
      <c r="DK1200" s="28"/>
      <c r="DL1200" s="28"/>
      <c r="DM1200" s="28"/>
      <c r="DN1200" s="28"/>
      <c r="DO1200" s="28"/>
      <c r="DP1200" s="28"/>
      <c r="DQ1200" s="28"/>
      <c r="DR1200" s="28"/>
      <c r="DS1200" s="28"/>
      <c r="DT1200" s="28"/>
      <c r="DU1200" s="28"/>
      <c r="DV1200" s="28"/>
      <c r="DW1200" s="28"/>
    </row>
    <row r="1201" spans="2:127" s="6" customFormat="1">
      <c r="B1201" s="24"/>
      <c r="C1201" s="22"/>
      <c r="D1201" s="22"/>
      <c r="E1201" s="22"/>
      <c r="F1201" s="22"/>
      <c r="G1201" s="22"/>
      <c r="H1201" s="22"/>
      <c r="I1201" s="22"/>
      <c r="J1201" s="22"/>
      <c r="K1201" s="22"/>
      <c r="L1201" s="22"/>
      <c r="M1201" s="22"/>
      <c r="N1201" s="22"/>
      <c r="O1201" s="22"/>
      <c r="P1201" s="22"/>
      <c r="Q1201" s="22"/>
      <c r="R1201" s="22"/>
      <c r="S1201" s="22"/>
      <c r="T1201" s="22"/>
      <c r="U1201" s="22"/>
      <c r="V1201" s="22"/>
      <c r="W1201" s="22"/>
      <c r="X1201" s="22"/>
      <c r="Y1201" s="22"/>
      <c r="Z1201" s="22"/>
      <c r="AA1201" s="22"/>
      <c r="AB1201" s="22"/>
      <c r="AC1201" s="22"/>
      <c r="AD1201" s="22"/>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s="28"/>
      <c r="DK1201" s="28"/>
      <c r="DL1201" s="28"/>
      <c r="DM1201" s="28"/>
      <c r="DN1201" s="28"/>
      <c r="DO1201" s="28"/>
      <c r="DP1201" s="28"/>
      <c r="DQ1201" s="28"/>
      <c r="DR1201" s="28"/>
      <c r="DS1201" s="28"/>
      <c r="DT1201" s="28"/>
      <c r="DU1201" s="28"/>
      <c r="DV1201" s="28"/>
      <c r="DW1201" s="28"/>
    </row>
    <row r="1202" spans="2:127" s="6" customFormat="1">
      <c r="B1202" s="24"/>
      <c r="C1202" s="22"/>
      <c r="D1202" s="22"/>
      <c r="E1202" s="22"/>
      <c r="F1202" s="22"/>
      <c r="G1202" s="22"/>
      <c r="H1202" s="22"/>
      <c r="I1202" s="22"/>
      <c r="J1202" s="22"/>
      <c r="K1202" s="22"/>
      <c r="L1202" s="22"/>
      <c r="M1202" s="22"/>
      <c r="N1202" s="22"/>
      <c r="O1202" s="22"/>
      <c r="P1202" s="22"/>
      <c r="Q1202" s="22"/>
      <c r="R1202" s="22"/>
      <c r="S1202" s="22"/>
      <c r="T1202" s="22"/>
      <c r="U1202" s="22"/>
      <c r="V1202" s="22"/>
      <c r="W1202" s="22"/>
      <c r="X1202" s="22"/>
      <c r="Y1202" s="22"/>
      <c r="Z1202" s="22"/>
      <c r="AA1202" s="22"/>
      <c r="AB1202" s="22"/>
      <c r="AC1202" s="22"/>
      <c r="AD1202" s="2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s="28"/>
      <c r="DK1202" s="28"/>
      <c r="DL1202" s="28"/>
      <c r="DM1202" s="28"/>
      <c r="DN1202" s="28"/>
      <c r="DO1202" s="28"/>
      <c r="DP1202" s="28"/>
      <c r="DQ1202" s="28"/>
      <c r="DR1202" s="28"/>
      <c r="DS1202" s="28"/>
      <c r="DT1202" s="28"/>
      <c r="DU1202" s="28"/>
      <c r="DV1202" s="28"/>
      <c r="DW1202" s="28"/>
    </row>
    <row r="1203" spans="2:127" s="6" customFormat="1">
      <c r="B1203" s="24"/>
      <c r="C1203" s="22"/>
      <c r="D1203" s="22"/>
      <c r="E1203" s="22"/>
      <c r="F1203" s="22"/>
      <c r="G1203" s="22"/>
      <c r="H1203" s="22"/>
      <c r="I1203" s="22"/>
      <c r="J1203" s="22"/>
      <c r="K1203" s="22"/>
      <c r="L1203" s="22"/>
      <c r="M1203" s="22"/>
      <c r="N1203" s="22"/>
      <c r="O1203" s="22"/>
      <c r="P1203" s="22"/>
      <c r="Q1203" s="22"/>
      <c r="R1203" s="22"/>
      <c r="S1203" s="22"/>
      <c r="T1203" s="22"/>
      <c r="U1203" s="22"/>
      <c r="V1203" s="22"/>
      <c r="W1203" s="22"/>
      <c r="X1203" s="22"/>
      <c r="Y1203" s="22"/>
      <c r="Z1203" s="22"/>
      <c r="AA1203" s="22"/>
      <c r="AB1203" s="22"/>
      <c r="AC1203" s="22"/>
      <c r="AD1203" s="22"/>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s="28"/>
      <c r="DK1203" s="28"/>
      <c r="DL1203" s="28"/>
      <c r="DM1203" s="28"/>
      <c r="DN1203" s="28"/>
      <c r="DO1203" s="28"/>
      <c r="DP1203" s="28"/>
      <c r="DQ1203" s="28"/>
      <c r="DR1203" s="28"/>
      <c r="DS1203" s="28"/>
      <c r="DT1203" s="28"/>
      <c r="DU1203" s="28"/>
      <c r="DV1203" s="28"/>
      <c r="DW1203" s="28"/>
    </row>
    <row r="1204" spans="2:127" s="6" customFormat="1">
      <c r="B1204" s="24"/>
      <c r="C1204" s="22"/>
      <c r="D1204" s="22"/>
      <c r="E1204" s="22"/>
      <c r="F1204" s="22"/>
      <c r="G1204" s="22"/>
      <c r="H1204" s="22"/>
      <c r="I1204" s="22"/>
      <c r="J1204" s="22"/>
      <c r="K1204" s="22"/>
      <c r="L1204" s="22"/>
      <c r="M1204" s="22"/>
      <c r="N1204" s="22"/>
      <c r="O1204" s="22"/>
      <c r="P1204" s="22"/>
      <c r="Q1204" s="22"/>
      <c r="R1204" s="22"/>
      <c r="S1204" s="22"/>
      <c r="T1204" s="22"/>
      <c r="U1204" s="22"/>
      <c r="V1204" s="22"/>
      <c r="W1204" s="22"/>
      <c r="X1204" s="22"/>
      <c r="Y1204" s="22"/>
      <c r="Z1204" s="22"/>
      <c r="AA1204" s="22"/>
      <c r="AB1204" s="22"/>
      <c r="AC1204" s="22"/>
      <c r="AD1204" s="22"/>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s="28"/>
      <c r="DK1204" s="28"/>
      <c r="DL1204" s="28"/>
      <c r="DM1204" s="28"/>
      <c r="DN1204" s="28"/>
      <c r="DO1204" s="28"/>
      <c r="DP1204" s="28"/>
      <c r="DQ1204" s="28"/>
      <c r="DR1204" s="28"/>
      <c r="DS1204" s="28"/>
      <c r="DT1204" s="28"/>
      <c r="DU1204" s="28"/>
      <c r="DV1204" s="28"/>
      <c r="DW1204" s="28"/>
    </row>
    <row r="1205" spans="2:127" s="6" customFormat="1">
      <c r="B1205" s="24"/>
      <c r="C1205" s="22"/>
      <c r="D1205" s="22"/>
      <c r="E1205" s="22"/>
      <c r="F1205" s="22"/>
      <c r="G1205" s="22"/>
      <c r="H1205" s="22"/>
      <c r="I1205" s="22"/>
      <c r="J1205" s="22"/>
      <c r="K1205" s="22"/>
      <c r="L1205" s="22"/>
      <c r="M1205" s="22"/>
      <c r="N1205" s="22"/>
      <c r="O1205" s="22"/>
      <c r="P1205" s="22"/>
      <c r="Q1205" s="22"/>
      <c r="R1205" s="22"/>
      <c r="S1205" s="22"/>
      <c r="T1205" s="22"/>
      <c r="U1205" s="22"/>
      <c r="V1205" s="22"/>
      <c r="W1205" s="22"/>
      <c r="X1205" s="22"/>
      <c r="Y1205" s="22"/>
      <c r="Z1205" s="22"/>
      <c r="AA1205" s="22"/>
      <c r="AB1205" s="22"/>
      <c r="AC1205" s="22"/>
      <c r="AD1205" s="22"/>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s="28"/>
      <c r="DK1205" s="28"/>
      <c r="DL1205" s="28"/>
      <c r="DM1205" s="28"/>
      <c r="DN1205" s="28"/>
      <c r="DO1205" s="28"/>
      <c r="DP1205" s="28"/>
      <c r="DQ1205" s="28"/>
      <c r="DR1205" s="28"/>
      <c r="DS1205" s="28"/>
      <c r="DT1205" s="28"/>
      <c r="DU1205" s="28"/>
      <c r="DV1205" s="28"/>
      <c r="DW1205" s="28"/>
    </row>
    <row r="1206" spans="2:127" s="6" customFormat="1">
      <c r="B1206" s="24"/>
      <c r="C1206" s="22"/>
      <c r="D1206" s="22"/>
      <c r="E1206" s="22"/>
      <c r="F1206" s="22"/>
      <c r="G1206" s="22"/>
      <c r="H1206" s="22"/>
      <c r="I1206" s="22"/>
      <c r="J1206" s="22"/>
      <c r="K1206" s="22"/>
      <c r="L1206" s="22"/>
      <c r="M1206" s="22"/>
      <c r="N1206" s="22"/>
      <c r="O1206" s="22"/>
      <c r="P1206" s="22"/>
      <c r="Q1206" s="22"/>
      <c r="R1206" s="22"/>
      <c r="S1206" s="22"/>
      <c r="T1206" s="22"/>
      <c r="U1206" s="22"/>
      <c r="V1206" s="22"/>
      <c r="W1206" s="22"/>
      <c r="X1206" s="22"/>
      <c r="Y1206" s="22"/>
      <c r="Z1206" s="22"/>
      <c r="AA1206" s="22"/>
      <c r="AB1206" s="22"/>
      <c r="AC1206" s="22"/>
      <c r="AD1206" s="22"/>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s="28"/>
      <c r="DK1206" s="28"/>
      <c r="DL1206" s="28"/>
      <c r="DM1206" s="28"/>
      <c r="DN1206" s="28"/>
      <c r="DO1206" s="28"/>
      <c r="DP1206" s="28"/>
      <c r="DQ1206" s="28"/>
      <c r="DR1206" s="28"/>
      <c r="DS1206" s="28"/>
      <c r="DT1206" s="28"/>
      <c r="DU1206" s="28"/>
      <c r="DV1206" s="28"/>
      <c r="DW1206" s="28"/>
    </row>
    <row r="1207" spans="2:127" s="6" customFormat="1">
      <c r="B1207" s="24"/>
      <c r="C1207" s="22"/>
      <c r="D1207" s="22"/>
      <c r="E1207" s="22"/>
      <c r="F1207" s="22"/>
      <c r="G1207" s="22"/>
      <c r="H1207" s="22"/>
      <c r="I1207" s="22"/>
      <c r="J1207" s="22"/>
      <c r="K1207" s="22"/>
      <c r="L1207" s="22"/>
      <c r="M1207" s="22"/>
      <c r="N1207" s="22"/>
      <c r="O1207" s="22"/>
      <c r="P1207" s="22"/>
      <c r="Q1207" s="22"/>
      <c r="R1207" s="22"/>
      <c r="S1207" s="22"/>
      <c r="T1207" s="22"/>
      <c r="U1207" s="22"/>
      <c r="V1207" s="22"/>
      <c r="W1207" s="22"/>
      <c r="X1207" s="22"/>
      <c r="Y1207" s="22"/>
      <c r="Z1207" s="22"/>
      <c r="AA1207" s="22"/>
      <c r="AB1207" s="22"/>
      <c r="AC1207" s="22"/>
      <c r="AD1207" s="22"/>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s="28"/>
      <c r="DK1207" s="28"/>
      <c r="DL1207" s="28"/>
      <c r="DM1207" s="28"/>
      <c r="DN1207" s="28"/>
      <c r="DO1207" s="28"/>
      <c r="DP1207" s="28"/>
      <c r="DQ1207" s="28"/>
      <c r="DR1207" s="28"/>
      <c r="DS1207" s="28"/>
      <c r="DT1207" s="28"/>
      <c r="DU1207" s="28"/>
      <c r="DV1207" s="28"/>
      <c r="DW1207" s="28"/>
    </row>
    <row r="1208" spans="2:127" s="6" customFormat="1">
      <c r="B1208" s="24"/>
      <c r="C1208" s="22"/>
      <c r="D1208" s="22"/>
      <c r="E1208" s="22"/>
      <c r="F1208" s="22"/>
      <c r="G1208" s="22"/>
      <c r="H1208" s="22"/>
      <c r="I1208" s="22"/>
      <c r="J1208" s="22"/>
      <c r="K1208" s="22"/>
      <c r="L1208" s="22"/>
      <c r="M1208" s="22"/>
      <c r="N1208" s="22"/>
      <c r="O1208" s="22"/>
      <c r="P1208" s="22"/>
      <c r="Q1208" s="22"/>
      <c r="R1208" s="22"/>
      <c r="S1208" s="22"/>
      <c r="T1208" s="22"/>
      <c r="U1208" s="22"/>
      <c r="V1208" s="22"/>
      <c r="W1208" s="22"/>
      <c r="X1208" s="22"/>
      <c r="Y1208" s="22"/>
      <c r="Z1208" s="22"/>
      <c r="AA1208" s="22"/>
      <c r="AB1208" s="22"/>
      <c r="AC1208" s="22"/>
      <c r="AD1208" s="22"/>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s="28"/>
      <c r="DK1208" s="28"/>
      <c r="DL1208" s="28"/>
      <c r="DM1208" s="28"/>
      <c r="DN1208" s="28"/>
      <c r="DO1208" s="28"/>
      <c r="DP1208" s="28"/>
      <c r="DQ1208" s="28"/>
      <c r="DR1208" s="28"/>
      <c r="DS1208" s="28"/>
      <c r="DT1208" s="28"/>
      <c r="DU1208" s="28"/>
      <c r="DV1208" s="28"/>
      <c r="DW1208" s="28"/>
    </row>
    <row r="1209" spans="2:127" s="6" customFormat="1">
      <c r="B1209" s="24"/>
      <c r="C1209" s="22"/>
      <c r="D1209" s="22"/>
      <c r="E1209" s="22"/>
      <c r="F1209" s="22"/>
      <c r="G1209" s="22"/>
      <c r="H1209" s="22"/>
      <c r="I1209" s="22"/>
      <c r="J1209" s="22"/>
      <c r="K1209" s="22"/>
      <c r="L1209" s="22"/>
      <c r="M1209" s="22"/>
      <c r="N1209" s="22"/>
      <c r="O1209" s="22"/>
      <c r="P1209" s="22"/>
      <c r="Q1209" s="22"/>
      <c r="R1209" s="22"/>
      <c r="S1209" s="22"/>
      <c r="T1209" s="22"/>
      <c r="U1209" s="22"/>
      <c r="V1209" s="22"/>
      <c r="W1209" s="22"/>
      <c r="X1209" s="22"/>
      <c r="Y1209" s="22"/>
      <c r="Z1209" s="22"/>
      <c r="AA1209" s="22"/>
      <c r="AB1209" s="22"/>
      <c r="AC1209" s="22"/>
      <c r="AD1209" s="22"/>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s="28"/>
      <c r="DK1209" s="28"/>
      <c r="DL1209" s="28"/>
      <c r="DM1209" s="28"/>
      <c r="DN1209" s="28"/>
      <c r="DO1209" s="28"/>
      <c r="DP1209" s="28"/>
      <c r="DQ1209" s="28"/>
      <c r="DR1209" s="28"/>
      <c r="DS1209" s="28"/>
      <c r="DT1209" s="28"/>
      <c r="DU1209" s="28"/>
      <c r="DV1209" s="28"/>
      <c r="DW1209" s="28"/>
    </row>
    <row r="1210" spans="2:127" s="6" customFormat="1">
      <c r="B1210" s="24"/>
      <c r="C1210" s="22"/>
      <c r="D1210" s="22"/>
      <c r="E1210" s="22"/>
      <c r="F1210" s="22"/>
      <c r="G1210" s="22"/>
      <c r="H1210" s="22"/>
      <c r="I1210" s="22"/>
      <c r="J1210" s="22"/>
      <c r="K1210" s="22"/>
      <c r="L1210" s="22"/>
      <c r="M1210" s="22"/>
      <c r="N1210" s="22"/>
      <c r="O1210" s="22"/>
      <c r="P1210" s="22"/>
      <c r="Q1210" s="22"/>
      <c r="R1210" s="22"/>
      <c r="S1210" s="22"/>
      <c r="T1210" s="22"/>
      <c r="U1210" s="22"/>
      <c r="V1210" s="22"/>
      <c r="W1210" s="22"/>
      <c r="X1210" s="22"/>
      <c r="Y1210" s="22"/>
      <c r="Z1210" s="22"/>
      <c r="AA1210" s="22"/>
      <c r="AB1210" s="22"/>
      <c r="AC1210" s="22"/>
      <c r="AD1210" s="22"/>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s="28"/>
      <c r="DK1210" s="28"/>
      <c r="DL1210" s="28"/>
      <c r="DM1210" s="28"/>
      <c r="DN1210" s="28"/>
      <c r="DO1210" s="28"/>
      <c r="DP1210" s="28"/>
      <c r="DQ1210" s="28"/>
      <c r="DR1210" s="28"/>
      <c r="DS1210" s="28"/>
      <c r="DT1210" s="28"/>
      <c r="DU1210" s="28"/>
      <c r="DV1210" s="28"/>
      <c r="DW1210" s="28"/>
    </row>
    <row r="1211" spans="2:127" s="6" customFormat="1">
      <c r="B1211" s="24"/>
      <c r="C1211" s="22"/>
      <c r="D1211" s="22"/>
      <c r="E1211" s="22"/>
      <c r="F1211" s="22"/>
      <c r="G1211" s="22"/>
      <c r="H1211" s="22"/>
      <c r="I1211" s="22"/>
      <c r="J1211" s="22"/>
      <c r="K1211" s="22"/>
      <c r="L1211" s="22"/>
      <c r="M1211" s="22"/>
      <c r="N1211" s="22"/>
      <c r="O1211" s="22"/>
      <c r="P1211" s="22"/>
      <c r="Q1211" s="22"/>
      <c r="R1211" s="22"/>
      <c r="S1211" s="22"/>
      <c r="T1211" s="22"/>
      <c r="U1211" s="22"/>
      <c r="V1211" s="22"/>
      <c r="W1211" s="22"/>
      <c r="X1211" s="22"/>
      <c r="Y1211" s="22"/>
      <c r="Z1211" s="22"/>
      <c r="AA1211" s="22"/>
      <c r="AB1211" s="22"/>
      <c r="AC1211" s="22"/>
      <c r="AD1211" s="22"/>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s="28"/>
      <c r="DK1211" s="28"/>
      <c r="DL1211" s="28"/>
      <c r="DM1211" s="28"/>
      <c r="DN1211" s="28"/>
      <c r="DO1211" s="28"/>
      <c r="DP1211" s="28"/>
      <c r="DQ1211" s="28"/>
      <c r="DR1211" s="28"/>
      <c r="DS1211" s="28"/>
      <c r="DT1211" s="28"/>
      <c r="DU1211" s="28"/>
      <c r="DV1211" s="28"/>
      <c r="DW1211" s="28"/>
    </row>
    <row r="1212" spans="2:127" s="6" customFormat="1">
      <c r="B1212" s="24"/>
      <c r="C1212" s="22"/>
      <c r="D1212" s="22"/>
      <c r="E1212" s="22"/>
      <c r="F1212" s="22"/>
      <c r="G1212" s="22"/>
      <c r="H1212" s="22"/>
      <c r="I1212" s="22"/>
      <c r="J1212" s="22"/>
      <c r="K1212" s="22"/>
      <c r="L1212" s="22"/>
      <c r="M1212" s="22"/>
      <c r="N1212" s="22"/>
      <c r="O1212" s="22"/>
      <c r="P1212" s="22"/>
      <c r="Q1212" s="22"/>
      <c r="R1212" s="22"/>
      <c r="S1212" s="22"/>
      <c r="T1212" s="22"/>
      <c r="U1212" s="22"/>
      <c r="V1212" s="22"/>
      <c r="W1212" s="22"/>
      <c r="X1212" s="22"/>
      <c r="Y1212" s="22"/>
      <c r="Z1212" s="22"/>
      <c r="AA1212" s="22"/>
      <c r="AB1212" s="22"/>
      <c r="AC1212" s="22"/>
      <c r="AD1212" s="2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s="28"/>
      <c r="DK1212" s="28"/>
      <c r="DL1212" s="28"/>
      <c r="DM1212" s="28"/>
      <c r="DN1212" s="28"/>
      <c r="DO1212" s="28"/>
      <c r="DP1212" s="28"/>
      <c r="DQ1212" s="28"/>
      <c r="DR1212" s="28"/>
      <c r="DS1212" s="28"/>
      <c r="DT1212" s="28"/>
      <c r="DU1212" s="28"/>
      <c r="DV1212" s="28"/>
      <c r="DW1212" s="28"/>
    </row>
    <row r="1213" spans="2:127" s="6" customFormat="1">
      <c r="B1213" s="24"/>
      <c r="C1213" s="22"/>
      <c r="D1213" s="22"/>
      <c r="E1213" s="22"/>
      <c r="F1213" s="22"/>
      <c r="G1213" s="22"/>
      <c r="H1213" s="22"/>
      <c r="I1213" s="22"/>
      <c r="J1213" s="22"/>
      <c r="K1213" s="22"/>
      <c r="L1213" s="22"/>
      <c r="M1213" s="22"/>
      <c r="N1213" s="22"/>
      <c r="O1213" s="22"/>
      <c r="P1213" s="22"/>
      <c r="Q1213" s="22"/>
      <c r="R1213" s="22"/>
      <c r="S1213" s="22"/>
      <c r="T1213" s="22"/>
      <c r="U1213" s="22"/>
      <c r="V1213" s="22"/>
      <c r="W1213" s="22"/>
      <c r="X1213" s="22"/>
      <c r="Y1213" s="22"/>
      <c r="Z1213" s="22"/>
      <c r="AA1213" s="22"/>
      <c r="AB1213" s="22"/>
      <c r="AC1213" s="22"/>
      <c r="AD1213" s="22"/>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s="28"/>
      <c r="DK1213" s="28"/>
      <c r="DL1213" s="28"/>
      <c r="DM1213" s="28"/>
      <c r="DN1213" s="28"/>
      <c r="DO1213" s="28"/>
      <c r="DP1213" s="28"/>
      <c r="DQ1213" s="28"/>
      <c r="DR1213" s="28"/>
      <c r="DS1213" s="28"/>
      <c r="DT1213" s="28"/>
      <c r="DU1213" s="28"/>
      <c r="DV1213" s="28"/>
      <c r="DW1213" s="28"/>
    </row>
    <row r="1214" spans="2:127" s="6" customFormat="1">
      <c r="B1214" s="24"/>
      <c r="C1214" s="22"/>
      <c r="D1214" s="22"/>
      <c r="E1214" s="22"/>
      <c r="F1214" s="22"/>
      <c r="G1214" s="22"/>
      <c r="H1214" s="22"/>
      <c r="I1214" s="22"/>
      <c r="J1214" s="22"/>
      <c r="K1214" s="22"/>
      <c r="L1214" s="22"/>
      <c r="M1214" s="22"/>
      <c r="N1214" s="22"/>
      <c r="O1214" s="22"/>
      <c r="P1214" s="22"/>
      <c r="Q1214" s="22"/>
      <c r="R1214" s="22"/>
      <c r="S1214" s="22"/>
      <c r="T1214" s="22"/>
      <c r="U1214" s="22"/>
      <c r="V1214" s="22"/>
      <c r="W1214" s="22"/>
      <c r="X1214" s="22"/>
      <c r="Y1214" s="22"/>
      <c r="Z1214" s="22"/>
      <c r="AA1214" s="22"/>
      <c r="AB1214" s="22"/>
      <c r="AC1214" s="22"/>
      <c r="AD1214" s="22"/>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s="28"/>
      <c r="DK1214" s="28"/>
      <c r="DL1214" s="28"/>
      <c r="DM1214" s="28"/>
      <c r="DN1214" s="28"/>
      <c r="DO1214" s="28"/>
      <c r="DP1214" s="28"/>
      <c r="DQ1214" s="28"/>
      <c r="DR1214" s="28"/>
      <c r="DS1214" s="28"/>
      <c r="DT1214" s="28"/>
      <c r="DU1214" s="28"/>
      <c r="DV1214" s="28"/>
      <c r="DW1214" s="28"/>
    </row>
    <row r="1215" spans="2:127" s="6" customFormat="1">
      <c r="B1215" s="24"/>
      <c r="C1215" s="22"/>
      <c r="D1215" s="22"/>
      <c r="E1215" s="22"/>
      <c r="F1215" s="22"/>
      <c r="G1215" s="22"/>
      <c r="H1215" s="22"/>
      <c r="I1215" s="22"/>
      <c r="J1215" s="22"/>
      <c r="K1215" s="22"/>
      <c r="L1215" s="22"/>
      <c r="M1215" s="22"/>
      <c r="N1215" s="22"/>
      <c r="O1215" s="22"/>
      <c r="P1215" s="22"/>
      <c r="Q1215" s="22"/>
      <c r="R1215" s="22"/>
      <c r="S1215" s="22"/>
      <c r="T1215" s="22"/>
      <c r="U1215" s="22"/>
      <c r="V1215" s="22"/>
      <c r="W1215" s="22"/>
      <c r="X1215" s="22"/>
      <c r="Y1215" s="22"/>
      <c r="Z1215" s="22"/>
      <c r="AA1215" s="22"/>
      <c r="AB1215" s="22"/>
      <c r="AC1215" s="22"/>
      <c r="AD1215" s="22"/>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s="28"/>
      <c r="DK1215" s="28"/>
      <c r="DL1215" s="28"/>
      <c r="DM1215" s="28"/>
      <c r="DN1215" s="28"/>
      <c r="DO1215" s="28"/>
      <c r="DP1215" s="28"/>
      <c r="DQ1215" s="28"/>
      <c r="DR1215" s="28"/>
      <c r="DS1215" s="28"/>
      <c r="DT1215" s="28"/>
      <c r="DU1215" s="28"/>
      <c r="DV1215" s="28"/>
      <c r="DW1215" s="28"/>
    </row>
    <row r="1216" spans="2:127" s="6" customFormat="1">
      <c r="B1216" s="24"/>
      <c r="C1216" s="22"/>
      <c r="D1216" s="22"/>
      <c r="E1216" s="22"/>
      <c r="F1216" s="22"/>
      <c r="G1216" s="22"/>
      <c r="H1216" s="22"/>
      <c r="I1216" s="22"/>
      <c r="J1216" s="22"/>
      <c r="K1216" s="22"/>
      <c r="L1216" s="22"/>
      <c r="M1216" s="22"/>
      <c r="N1216" s="22"/>
      <c r="O1216" s="22"/>
      <c r="P1216" s="22"/>
      <c r="Q1216" s="22"/>
      <c r="R1216" s="22"/>
      <c r="S1216" s="22"/>
      <c r="T1216" s="22"/>
      <c r="U1216" s="22"/>
      <c r="V1216" s="22"/>
      <c r="W1216" s="22"/>
      <c r="X1216" s="22"/>
      <c r="Y1216" s="22"/>
      <c r="Z1216" s="22"/>
      <c r="AA1216" s="22"/>
      <c r="AB1216" s="22"/>
      <c r="AC1216" s="22"/>
      <c r="AD1216" s="22"/>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s="28"/>
      <c r="DK1216" s="28"/>
      <c r="DL1216" s="28"/>
      <c r="DM1216" s="28"/>
      <c r="DN1216" s="28"/>
      <c r="DO1216" s="28"/>
      <c r="DP1216" s="28"/>
      <c r="DQ1216" s="28"/>
      <c r="DR1216" s="28"/>
      <c r="DS1216" s="28"/>
      <c r="DT1216" s="28"/>
      <c r="DU1216" s="28"/>
      <c r="DV1216" s="28"/>
      <c r="DW1216" s="28"/>
    </row>
    <row r="1217" spans="2:127" s="6" customFormat="1">
      <c r="B1217" s="24"/>
      <c r="C1217" s="22"/>
      <c r="D1217" s="22"/>
      <c r="E1217" s="22"/>
      <c r="F1217" s="22"/>
      <c r="G1217" s="22"/>
      <c r="H1217" s="22"/>
      <c r="I1217" s="22"/>
      <c r="J1217" s="22"/>
      <c r="K1217" s="22"/>
      <c r="L1217" s="22"/>
      <c r="M1217" s="22"/>
      <c r="N1217" s="22"/>
      <c r="O1217" s="22"/>
      <c r="P1217" s="22"/>
      <c r="Q1217" s="22"/>
      <c r="R1217" s="22"/>
      <c r="S1217" s="22"/>
      <c r="T1217" s="22"/>
      <c r="U1217" s="22"/>
      <c r="V1217" s="22"/>
      <c r="W1217" s="22"/>
      <c r="X1217" s="22"/>
      <c r="Y1217" s="22"/>
      <c r="Z1217" s="22"/>
      <c r="AA1217" s="22"/>
      <c r="AB1217" s="22"/>
      <c r="AC1217" s="22"/>
      <c r="AD1217" s="22"/>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s="28"/>
      <c r="DK1217" s="28"/>
      <c r="DL1217" s="28"/>
      <c r="DM1217" s="28"/>
      <c r="DN1217" s="28"/>
      <c r="DO1217" s="28"/>
      <c r="DP1217" s="28"/>
      <c r="DQ1217" s="28"/>
      <c r="DR1217" s="28"/>
      <c r="DS1217" s="28"/>
      <c r="DT1217" s="28"/>
      <c r="DU1217" s="28"/>
      <c r="DV1217" s="28"/>
      <c r="DW1217" s="28"/>
    </row>
    <row r="1218" spans="2:127" s="6" customFormat="1">
      <c r="B1218" s="24"/>
      <c r="C1218" s="22"/>
      <c r="D1218" s="22"/>
      <c r="E1218" s="22"/>
      <c r="F1218" s="22"/>
      <c r="G1218" s="22"/>
      <c r="H1218" s="22"/>
      <c r="I1218" s="22"/>
      <c r="J1218" s="22"/>
      <c r="K1218" s="22"/>
      <c r="L1218" s="22"/>
      <c r="M1218" s="22"/>
      <c r="N1218" s="22"/>
      <c r="O1218" s="22"/>
      <c r="P1218" s="22"/>
      <c r="Q1218" s="22"/>
      <c r="R1218" s="22"/>
      <c r="S1218" s="22"/>
      <c r="T1218" s="22"/>
      <c r="U1218" s="22"/>
      <c r="V1218" s="22"/>
      <c r="W1218" s="22"/>
      <c r="X1218" s="22"/>
      <c r="Y1218" s="22"/>
      <c r="Z1218" s="22"/>
      <c r="AA1218" s="22"/>
      <c r="AB1218" s="22"/>
      <c r="AC1218" s="22"/>
      <c r="AD1218" s="22"/>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s="28"/>
      <c r="DK1218" s="28"/>
      <c r="DL1218" s="28"/>
      <c r="DM1218" s="28"/>
      <c r="DN1218" s="28"/>
      <c r="DO1218" s="28"/>
      <c r="DP1218" s="28"/>
      <c r="DQ1218" s="28"/>
      <c r="DR1218" s="28"/>
      <c r="DS1218" s="28"/>
      <c r="DT1218" s="28"/>
      <c r="DU1218" s="28"/>
      <c r="DV1218" s="28"/>
      <c r="DW1218" s="28"/>
    </row>
    <row r="1219" spans="2:127" s="6" customFormat="1">
      <c r="B1219" s="24"/>
      <c r="C1219" s="22"/>
      <c r="D1219" s="22"/>
      <c r="E1219" s="22"/>
      <c r="F1219" s="22"/>
      <c r="G1219" s="22"/>
      <c r="H1219" s="22"/>
      <c r="I1219" s="22"/>
      <c r="J1219" s="22"/>
      <c r="K1219" s="22"/>
      <c r="L1219" s="22"/>
      <c r="M1219" s="22"/>
      <c r="N1219" s="22"/>
      <c r="O1219" s="22"/>
      <c r="P1219" s="22"/>
      <c r="Q1219" s="22"/>
      <c r="R1219" s="22"/>
      <c r="S1219" s="22"/>
      <c r="T1219" s="22"/>
      <c r="U1219" s="22"/>
      <c r="V1219" s="22"/>
      <c r="W1219" s="22"/>
      <c r="X1219" s="22"/>
      <c r="Y1219" s="22"/>
      <c r="Z1219" s="22"/>
      <c r="AA1219" s="22"/>
      <c r="AB1219" s="22"/>
      <c r="AC1219" s="22"/>
      <c r="AD1219" s="22"/>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s="28"/>
      <c r="DK1219" s="28"/>
      <c r="DL1219" s="28"/>
      <c r="DM1219" s="28"/>
      <c r="DN1219" s="28"/>
      <c r="DO1219" s="28"/>
      <c r="DP1219" s="28"/>
      <c r="DQ1219" s="28"/>
      <c r="DR1219" s="28"/>
      <c r="DS1219" s="28"/>
      <c r="DT1219" s="28"/>
      <c r="DU1219" s="28"/>
      <c r="DV1219" s="28"/>
      <c r="DW1219" s="28"/>
    </row>
    <row r="1220" spans="2:127" s="6" customFormat="1">
      <c r="B1220" s="24"/>
      <c r="C1220" s="22"/>
      <c r="D1220" s="22"/>
      <c r="E1220" s="22"/>
      <c r="F1220" s="22"/>
      <c r="G1220" s="22"/>
      <c r="H1220" s="22"/>
      <c r="I1220" s="22"/>
      <c r="J1220" s="22"/>
      <c r="K1220" s="22"/>
      <c r="L1220" s="22"/>
      <c r="M1220" s="22"/>
      <c r="N1220" s="22"/>
      <c r="O1220" s="22"/>
      <c r="P1220" s="22"/>
      <c r="Q1220" s="22"/>
      <c r="R1220" s="22"/>
      <c r="S1220" s="22"/>
      <c r="T1220" s="22"/>
      <c r="U1220" s="22"/>
      <c r="V1220" s="22"/>
      <c r="W1220" s="22"/>
      <c r="X1220" s="22"/>
      <c r="Y1220" s="22"/>
      <c r="Z1220" s="22"/>
      <c r="AA1220" s="22"/>
      <c r="AB1220" s="22"/>
      <c r="AC1220" s="22"/>
      <c r="AD1220" s="22"/>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s="28"/>
      <c r="DK1220" s="28"/>
      <c r="DL1220" s="28"/>
      <c r="DM1220" s="28"/>
      <c r="DN1220" s="28"/>
      <c r="DO1220" s="28"/>
      <c r="DP1220" s="28"/>
      <c r="DQ1220" s="28"/>
      <c r="DR1220" s="28"/>
      <c r="DS1220" s="28"/>
      <c r="DT1220" s="28"/>
      <c r="DU1220" s="28"/>
      <c r="DV1220" s="28"/>
      <c r="DW1220" s="28"/>
    </row>
    <row r="1221" spans="2:127" s="6" customFormat="1">
      <c r="B1221" s="24"/>
      <c r="C1221" s="22"/>
      <c r="D1221" s="22"/>
      <c r="E1221" s="22"/>
      <c r="F1221" s="22"/>
      <c r="G1221" s="22"/>
      <c r="H1221" s="22"/>
      <c r="I1221" s="22"/>
      <c r="J1221" s="22"/>
      <c r="K1221" s="22"/>
      <c r="L1221" s="22"/>
      <c r="M1221" s="22"/>
      <c r="N1221" s="22"/>
      <c r="O1221" s="22"/>
      <c r="P1221" s="22"/>
      <c r="Q1221" s="22"/>
      <c r="R1221" s="22"/>
      <c r="S1221" s="22"/>
      <c r="T1221" s="22"/>
      <c r="U1221" s="22"/>
      <c r="V1221" s="22"/>
      <c r="W1221" s="22"/>
      <c r="X1221" s="22"/>
      <c r="Y1221" s="22"/>
      <c r="Z1221" s="22"/>
      <c r="AA1221" s="22"/>
      <c r="AB1221" s="22"/>
      <c r="AC1221" s="22"/>
      <c r="AD1221" s="22"/>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s="28"/>
      <c r="DK1221" s="28"/>
      <c r="DL1221" s="28"/>
      <c r="DM1221" s="28"/>
      <c r="DN1221" s="28"/>
      <c r="DO1221" s="28"/>
      <c r="DP1221" s="28"/>
      <c r="DQ1221" s="28"/>
      <c r="DR1221" s="28"/>
      <c r="DS1221" s="28"/>
      <c r="DT1221" s="28"/>
      <c r="DU1221" s="28"/>
      <c r="DV1221" s="28"/>
      <c r="DW1221" s="28"/>
    </row>
    <row r="1222" spans="2:127" s="6" customFormat="1">
      <c r="B1222" s="24"/>
      <c r="C1222" s="22"/>
      <c r="D1222" s="22"/>
      <c r="E1222" s="22"/>
      <c r="F1222" s="22"/>
      <c r="G1222" s="22"/>
      <c r="H1222" s="22"/>
      <c r="I1222" s="22"/>
      <c r="J1222" s="22"/>
      <c r="K1222" s="22"/>
      <c r="L1222" s="22"/>
      <c r="M1222" s="22"/>
      <c r="N1222" s="22"/>
      <c r="O1222" s="22"/>
      <c r="P1222" s="22"/>
      <c r="Q1222" s="22"/>
      <c r="R1222" s="22"/>
      <c r="S1222" s="22"/>
      <c r="T1222" s="22"/>
      <c r="U1222" s="22"/>
      <c r="V1222" s="22"/>
      <c r="W1222" s="22"/>
      <c r="X1222" s="22"/>
      <c r="Y1222" s="22"/>
      <c r="Z1222" s="22"/>
      <c r="AA1222" s="22"/>
      <c r="AB1222" s="22"/>
      <c r="AC1222" s="22"/>
      <c r="AD1222" s="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s="28"/>
      <c r="DK1222" s="28"/>
      <c r="DL1222" s="28"/>
      <c r="DM1222" s="28"/>
      <c r="DN1222" s="28"/>
      <c r="DO1222" s="28"/>
      <c r="DP1222" s="28"/>
      <c r="DQ1222" s="28"/>
      <c r="DR1222" s="28"/>
      <c r="DS1222" s="28"/>
      <c r="DT1222" s="28"/>
      <c r="DU1222" s="28"/>
      <c r="DV1222" s="28"/>
      <c r="DW1222" s="28"/>
    </row>
    <row r="1223" spans="2:127" s="6" customFormat="1">
      <c r="B1223" s="24"/>
      <c r="C1223" s="22"/>
      <c r="D1223" s="22"/>
      <c r="E1223" s="22"/>
      <c r="F1223" s="22"/>
      <c r="G1223" s="22"/>
      <c r="H1223" s="22"/>
      <c r="I1223" s="22"/>
      <c r="J1223" s="22"/>
      <c r="K1223" s="22"/>
      <c r="L1223" s="22"/>
      <c r="M1223" s="22"/>
      <c r="N1223" s="22"/>
      <c r="O1223" s="22"/>
      <c r="P1223" s="22"/>
      <c r="Q1223" s="22"/>
      <c r="R1223" s="22"/>
      <c r="S1223" s="22"/>
      <c r="T1223" s="22"/>
      <c r="U1223" s="22"/>
      <c r="V1223" s="22"/>
      <c r="W1223" s="22"/>
      <c r="X1223" s="22"/>
      <c r="Y1223" s="22"/>
      <c r="Z1223" s="22"/>
      <c r="AA1223" s="22"/>
      <c r="AB1223" s="22"/>
      <c r="AC1223" s="22"/>
      <c r="AD1223" s="22"/>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s="28"/>
      <c r="DK1223" s="28"/>
      <c r="DL1223" s="28"/>
      <c r="DM1223" s="28"/>
      <c r="DN1223" s="28"/>
      <c r="DO1223" s="28"/>
      <c r="DP1223" s="28"/>
      <c r="DQ1223" s="28"/>
      <c r="DR1223" s="28"/>
      <c r="DS1223" s="28"/>
      <c r="DT1223" s="28"/>
      <c r="DU1223" s="28"/>
      <c r="DV1223" s="28"/>
      <c r="DW1223" s="28"/>
    </row>
    <row r="1224" spans="2:127" s="6" customFormat="1">
      <c r="B1224" s="24"/>
      <c r="C1224" s="22"/>
      <c r="D1224" s="22"/>
      <c r="E1224" s="22"/>
      <c r="F1224" s="22"/>
      <c r="G1224" s="22"/>
      <c r="H1224" s="22"/>
      <c r="I1224" s="22"/>
      <c r="J1224" s="22"/>
      <c r="K1224" s="22"/>
      <c r="L1224" s="22"/>
      <c r="M1224" s="22"/>
      <c r="N1224" s="22"/>
      <c r="O1224" s="22"/>
      <c r="P1224" s="22"/>
      <c r="Q1224" s="22"/>
      <c r="R1224" s="22"/>
      <c r="S1224" s="22"/>
      <c r="T1224" s="22"/>
      <c r="U1224" s="22"/>
      <c r="V1224" s="22"/>
      <c r="W1224" s="22"/>
      <c r="X1224" s="22"/>
      <c r="Y1224" s="22"/>
      <c r="Z1224" s="22"/>
      <c r="AA1224" s="22"/>
      <c r="AB1224" s="22"/>
      <c r="AC1224" s="22"/>
      <c r="AD1224" s="22"/>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s="28"/>
      <c r="DK1224" s="28"/>
      <c r="DL1224" s="28"/>
      <c r="DM1224" s="28"/>
      <c r="DN1224" s="28"/>
      <c r="DO1224" s="28"/>
      <c r="DP1224" s="28"/>
      <c r="DQ1224" s="28"/>
      <c r="DR1224" s="28"/>
      <c r="DS1224" s="28"/>
      <c r="DT1224" s="28"/>
      <c r="DU1224" s="28"/>
      <c r="DV1224" s="28"/>
      <c r="DW1224" s="28"/>
    </row>
    <row r="1225" spans="2:127" s="6" customFormat="1">
      <c r="B1225" s="24"/>
      <c r="C1225" s="22"/>
      <c r="D1225" s="22"/>
      <c r="E1225" s="22"/>
      <c r="F1225" s="22"/>
      <c r="G1225" s="22"/>
      <c r="H1225" s="22"/>
      <c r="I1225" s="22"/>
      <c r="J1225" s="22"/>
      <c r="K1225" s="22"/>
      <c r="L1225" s="22"/>
      <c r="M1225" s="22"/>
      <c r="N1225" s="22"/>
      <c r="O1225" s="22"/>
      <c r="P1225" s="22"/>
      <c r="Q1225" s="22"/>
      <c r="R1225" s="22"/>
      <c r="S1225" s="22"/>
      <c r="T1225" s="22"/>
      <c r="U1225" s="22"/>
      <c r="V1225" s="22"/>
      <c r="W1225" s="22"/>
      <c r="X1225" s="22"/>
      <c r="Y1225" s="22"/>
      <c r="Z1225" s="22"/>
      <c r="AA1225" s="22"/>
      <c r="AB1225" s="22"/>
      <c r="AC1225" s="22"/>
      <c r="AD1225" s="22"/>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s="28"/>
      <c r="DK1225" s="28"/>
      <c r="DL1225" s="28"/>
      <c r="DM1225" s="28"/>
      <c r="DN1225" s="28"/>
      <c r="DO1225" s="28"/>
      <c r="DP1225" s="28"/>
      <c r="DQ1225" s="28"/>
      <c r="DR1225" s="28"/>
      <c r="DS1225" s="28"/>
      <c r="DT1225" s="28"/>
      <c r="DU1225" s="28"/>
      <c r="DV1225" s="28"/>
      <c r="DW1225" s="28"/>
    </row>
    <row r="1226" spans="2:127" s="6" customFormat="1">
      <c r="B1226" s="24"/>
      <c r="C1226" s="22"/>
      <c r="D1226" s="22"/>
      <c r="E1226" s="22"/>
      <c r="F1226" s="22"/>
      <c r="G1226" s="22"/>
      <c r="H1226" s="22"/>
      <c r="I1226" s="22"/>
      <c r="J1226" s="22"/>
      <c r="K1226" s="22"/>
      <c r="L1226" s="22"/>
      <c r="M1226" s="22"/>
      <c r="N1226" s="22"/>
      <c r="O1226" s="22"/>
      <c r="P1226" s="22"/>
      <c r="Q1226" s="22"/>
      <c r="R1226" s="22"/>
      <c r="S1226" s="22"/>
      <c r="T1226" s="22"/>
      <c r="U1226" s="22"/>
      <c r="V1226" s="22"/>
      <c r="W1226" s="22"/>
      <c r="X1226" s="22"/>
      <c r="Y1226" s="22"/>
      <c r="Z1226" s="22"/>
      <c r="AA1226" s="22"/>
      <c r="AB1226" s="22"/>
      <c r="AC1226" s="22"/>
      <c r="AD1226" s="22"/>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s="28"/>
      <c r="DK1226" s="28"/>
      <c r="DL1226" s="28"/>
      <c r="DM1226" s="28"/>
      <c r="DN1226" s="28"/>
      <c r="DO1226" s="28"/>
      <c r="DP1226" s="28"/>
      <c r="DQ1226" s="28"/>
      <c r="DR1226" s="28"/>
      <c r="DS1226" s="28"/>
      <c r="DT1226" s="28"/>
      <c r="DU1226" s="28"/>
      <c r="DV1226" s="28"/>
      <c r="DW1226" s="28"/>
    </row>
    <row r="1227" spans="2:127" s="6" customFormat="1">
      <c r="B1227" s="24"/>
      <c r="C1227" s="22"/>
      <c r="D1227" s="22"/>
      <c r="E1227" s="22"/>
      <c r="F1227" s="22"/>
      <c r="G1227" s="22"/>
      <c r="H1227" s="22"/>
      <c r="I1227" s="22"/>
      <c r="J1227" s="22"/>
      <c r="K1227" s="22"/>
      <c r="L1227" s="22"/>
      <c r="M1227" s="22"/>
      <c r="N1227" s="22"/>
      <c r="O1227" s="22"/>
      <c r="P1227" s="22"/>
      <c r="Q1227" s="22"/>
      <c r="R1227" s="22"/>
      <c r="S1227" s="22"/>
      <c r="T1227" s="22"/>
      <c r="U1227" s="22"/>
      <c r="V1227" s="22"/>
      <c r="W1227" s="22"/>
      <c r="X1227" s="22"/>
      <c r="Y1227" s="22"/>
      <c r="Z1227" s="22"/>
      <c r="AA1227" s="22"/>
      <c r="AB1227" s="22"/>
      <c r="AC1227" s="22"/>
      <c r="AD1227" s="22"/>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s="28"/>
      <c r="DK1227" s="28"/>
      <c r="DL1227" s="28"/>
      <c r="DM1227" s="28"/>
      <c r="DN1227" s="28"/>
      <c r="DO1227" s="28"/>
      <c r="DP1227" s="28"/>
      <c r="DQ1227" s="28"/>
      <c r="DR1227" s="28"/>
      <c r="DS1227" s="28"/>
      <c r="DT1227" s="28"/>
      <c r="DU1227" s="28"/>
      <c r="DV1227" s="28"/>
      <c r="DW1227" s="28"/>
    </row>
    <row r="1228" spans="2:127" s="6" customFormat="1">
      <c r="B1228" s="24"/>
      <c r="C1228" s="22"/>
      <c r="D1228" s="22"/>
      <c r="E1228" s="22"/>
      <c r="F1228" s="22"/>
      <c r="G1228" s="22"/>
      <c r="H1228" s="22"/>
      <c r="I1228" s="22"/>
      <c r="J1228" s="22"/>
      <c r="K1228" s="22"/>
      <c r="L1228" s="22"/>
      <c r="M1228" s="22"/>
      <c r="N1228" s="22"/>
      <c r="O1228" s="22"/>
      <c r="P1228" s="22"/>
      <c r="Q1228" s="22"/>
      <c r="R1228" s="22"/>
      <c r="S1228" s="22"/>
      <c r="T1228" s="22"/>
      <c r="U1228" s="22"/>
      <c r="V1228" s="22"/>
      <c r="W1228" s="22"/>
      <c r="X1228" s="22"/>
      <c r="Y1228" s="22"/>
      <c r="Z1228" s="22"/>
      <c r="AA1228" s="22"/>
      <c r="AB1228" s="22"/>
      <c r="AC1228" s="22"/>
      <c r="AD1228" s="22"/>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s="28"/>
      <c r="DK1228" s="28"/>
      <c r="DL1228" s="28"/>
      <c r="DM1228" s="28"/>
      <c r="DN1228" s="28"/>
      <c r="DO1228" s="28"/>
      <c r="DP1228" s="28"/>
      <c r="DQ1228" s="28"/>
      <c r="DR1228" s="28"/>
      <c r="DS1228" s="28"/>
      <c r="DT1228" s="28"/>
      <c r="DU1228" s="28"/>
      <c r="DV1228" s="28"/>
      <c r="DW1228" s="28"/>
    </row>
    <row r="1229" spans="2:127" s="6" customFormat="1">
      <c r="B1229" s="24"/>
      <c r="C1229" s="22"/>
      <c r="D1229" s="22"/>
      <c r="E1229" s="22"/>
      <c r="F1229" s="22"/>
      <c r="G1229" s="22"/>
      <c r="H1229" s="22"/>
      <c r="I1229" s="22"/>
      <c r="J1229" s="22"/>
      <c r="K1229" s="22"/>
      <c r="L1229" s="22"/>
      <c r="M1229" s="22"/>
      <c r="N1229" s="22"/>
      <c r="O1229" s="22"/>
      <c r="P1229" s="22"/>
      <c r="Q1229" s="22"/>
      <c r="R1229" s="22"/>
      <c r="S1229" s="22"/>
      <c r="T1229" s="22"/>
      <c r="U1229" s="22"/>
      <c r="V1229" s="22"/>
      <c r="W1229" s="22"/>
      <c r="X1229" s="22"/>
      <c r="Y1229" s="22"/>
      <c r="Z1229" s="22"/>
      <c r="AA1229" s="22"/>
      <c r="AB1229" s="22"/>
      <c r="AC1229" s="22"/>
      <c r="AD1229" s="22"/>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s="28"/>
      <c r="DK1229" s="28"/>
      <c r="DL1229" s="28"/>
      <c r="DM1229" s="28"/>
      <c r="DN1229" s="28"/>
      <c r="DO1229" s="28"/>
      <c r="DP1229" s="28"/>
      <c r="DQ1229" s="28"/>
      <c r="DR1229" s="28"/>
      <c r="DS1229" s="28"/>
      <c r="DT1229" s="28"/>
      <c r="DU1229" s="28"/>
      <c r="DV1229" s="28"/>
      <c r="DW1229" s="28"/>
    </row>
    <row r="1230" spans="2:127" s="6" customFormat="1">
      <c r="B1230" s="24"/>
      <c r="C1230" s="22"/>
      <c r="D1230" s="22"/>
      <c r="E1230" s="22"/>
      <c r="F1230" s="22"/>
      <c r="G1230" s="22"/>
      <c r="H1230" s="22"/>
      <c r="I1230" s="22"/>
      <c r="J1230" s="22"/>
      <c r="K1230" s="22"/>
      <c r="L1230" s="22"/>
      <c r="M1230" s="22"/>
      <c r="N1230" s="22"/>
      <c r="O1230" s="22"/>
      <c r="P1230" s="22"/>
      <c r="Q1230" s="22"/>
      <c r="R1230" s="22"/>
      <c r="S1230" s="22"/>
      <c r="T1230" s="22"/>
      <c r="U1230" s="22"/>
      <c r="V1230" s="22"/>
      <c r="W1230" s="22"/>
      <c r="X1230" s="22"/>
      <c r="Y1230" s="22"/>
      <c r="Z1230" s="22"/>
      <c r="AA1230" s="22"/>
      <c r="AB1230" s="22"/>
      <c r="AC1230" s="22"/>
      <c r="AD1230" s="22"/>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s="28"/>
      <c r="DK1230" s="28"/>
      <c r="DL1230" s="28"/>
      <c r="DM1230" s="28"/>
      <c r="DN1230" s="28"/>
      <c r="DO1230" s="28"/>
      <c r="DP1230" s="28"/>
      <c r="DQ1230" s="28"/>
      <c r="DR1230" s="28"/>
      <c r="DS1230" s="28"/>
      <c r="DT1230" s="28"/>
      <c r="DU1230" s="28"/>
      <c r="DV1230" s="28"/>
      <c r="DW1230" s="28"/>
    </row>
    <row r="1231" spans="2:127" s="6" customFormat="1">
      <c r="B1231" s="24"/>
      <c r="C1231" s="22"/>
      <c r="D1231" s="22"/>
      <c r="E1231" s="22"/>
      <c r="F1231" s="22"/>
      <c r="G1231" s="22"/>
      <c r="H1231" s="22"/>
      <c r="I1231" s="22"/>
      <c r="J1231" s="22"/>
      <c r="K1231" s="22"/>
      <c r="L1231" s="22"/>
      <c r="M1231" s="22"/>
      <c r="N1231" s="22"/>
      <c r="O1231" s="22"/>
      <c r="P1231" s="22"/>
      <c r="Q1231" s="22"/>
      <c r="R1231" s="22"/>
      <c r="S1231" s="22"/>
      <c r="T1231" s="22"/>
      <c r="U1231" s="22"/>
      <c r="V1231" s="22"/>
      <c r="W1231" s="22"/>
      <c r="X1231" s="22"/>
      <c r="Y1231" s="22"/>
      <c r="Z1231" s="22"/>
      <c r="AA1231" s="22"/>
      <c r="AB1231" s="22"/>
      <c r="AC1231" s="22"/>
      <c r="AD1231" s="22"/>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s="28"/>
      <c r="DK1231" s="28"/>
      <c r="DL1231" s="28"/>
      <c r="DM1231" s="28"/>
      <c r="DN1231" s="28"/>
      <c r="DO1231" s="28"/>
      <c r="DP1231" s="28"/>
      <c r="DQ1231" s="28"/>
      <c r="DR1231" s="28"/>
      <c r="DS1231" s="28"/>
      <c r="DT1231" s="28"/>
      <c r="DU1231" s="28"/>
      <c r="DV1231" s="28"/>
      <c r="DW1231" s="28"/>
    </row>
    <row r="1232" spans="2:127" s="6" customFormat="1">
      <c r="B1232" s="24"/>
      <c r="C1232" s="22"/>
      <c r="D1232" s="22"/>
      <c r="E1232" s="22"/>
      <c r="F1232" s="22"/>
      <c r="G1232" s="22"/>
      <c r="H1232" s="22"/>
      <c r="I1232" s="22"/>
      <c r="J1232" s="22"/>
      <c r="K1232" s="22"/>
      <c r="L1232" s="22"/>
      <c r="M1232" s="22"/>
      <c r="N1232" s="22"/>
      <c r="O1232" s="22"/>
      <c r="P1232" s="22"/>
      <c r="Q1232" s="22"/>
      <c r="R1232" s="22"/>
      <c r="S1232" s="22"/>
      <c r="T1232" s="22"/>
      <c r="U1232" s="22"/>
      <c r="V1232" s="22"/>
      <c r="W1232" s="22"/>
      <c r="X1232" s="22"/>
      <c r="Y1232" s="22"/>
      <c r="Z1232" s="22"/>
      <c r="AA1232" s="22"/>
      <c r="AB1232" s="22"/>
      <c r="AC1232" s="22"/>
      <c r="AD1232" s="2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s="28"/>
      <c r="DK1232" s="28"/>
      <c r="DL1232" s="28"/>
      <c r="DM1232" s="28"/>
      <c r="DN1232" s="28"/>
      <c r="DO1232" s="28"/>
      <c r="DP1232" s="28"/>
      <c r="DQ1232" s="28"/>
      <c r="DR1232" s="28"/>
      <c r="DS1232" s="28"/>
      <c r="DT1232" s="28"/>
      <c r="DU1232" s="28"/>
      <c r="DV1232" s="28"/>
      <c r="DW1232" s="28"/>
    </row>
    <row r="1233" spans="2:127" s="6" customFormat="1">
      <c r="B1233" s="24"/>
      <c r="C1233" s="22"/>
      <c r="D1233" s="22"/>
      <c r="E1233" s="22"/>
      <c r="F1233" s="22"/>
      <c r="G1233" s="22"/>
      <c r="H1233" s="22"/>
      <c r="I1233" s="22"/>
      <c r="J1233" s="22"/>
      <c r="K1233" s="22"/>
      <c r="L1233" s="22"/>
      <c r="M1233" s="22"/>
      <c r="N1233" s="22"/>
      <c r="O1233" s="22"/>
      <c r="P1233" s="22"/>
      <c r="Q1233" s="22"/>
      <c r="R1233" s="22"/>
      <c r="S1233" s="22"/>
      <c r="T1233" s="22"/>
      <c r="U1233" s="22"/>
      <c r="V1233" s="22"/>
      <c r="W1233" s="22"/>
      <c r="X1233" s="22"/>
      <c r="Y1233" s="22"/>
      <c r="Z1233" s="22"/>
      <c r="AA1233" s="22"/>
      <c r="AB1233" s="22"/>
      <c r="AC1233" s="22"/>
      <c r="AD1233" s="22"/>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s="28"/>
      <c r="DK1233" s="28"/>
      <c r="DL1233" s="28"/>
      <c r="DM1233" s="28"/>
      <c r="DN1233" s="28"/>
      <c r="DO1233" s="28"/>
      <c r="DP1233" s="28"/>
      <c r="DQ1233" s="28"/>
      <c r="DR1233" s="28"/>
      <c r="DS1233" s="28"/>
      <c r="DT1233" s="28"/>
      <c r="DU1233" s="28"/>
      <c r="DV1233" s="28"/>
      <c r="DW1233" s="28"/>
    </row>
    <row r="1234" spans="2:127" s="6" customFormat="1">
      <c r="B1234" s="24"/>
      <c r="C1234" s="22"/>
      <c r="D1234" s="22"/>
      <c r="E1234" s="22"/>
      <c r="F1234" s="22"/>
      <c r="G1234" s="22"/>
      <c r="H1234" s="22"/>
      <c r="I1234" s="22"/>
      <c r="J1234" s="22"/>
      <c r="K1234" s="22"/>
      <c r="L1234" s="22"/>
      <c r="M1234" s="22"/>
      <c r="N1234" s="22"/>
      <c r="O1234" s="22"/>
      <c r="P1234" s="22"/>
      <c r="Q1234" s="22"/>
      <c r="R1234" s="22"/>
      <c r="S1234" s="22"/>
      <c r="T1234" s="22"/>
      <c r="U1234" s="22"/>
      <c r="V1234" s="22"/>
      <c r="W1234" s="22"/>
      <c r="X1234" s="22"/>
      <c r="Y1234" s="22"/>
      <c r="Z1234" s="22"/>
      <c r="AA1234" s="22"/>
      <c r="AB1234" s="22"/>
      <c r="AC1234" s="22"/>
      <c r="AD1234" s="22"/>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s="28"/>
      <c r="DK1234" s="28"/>
      <c r="DL1234" s="28"/>
      <c r="DM1234" s="28"/>
      <c r="DN1234" s="28"/>
      <c r="DO1234" s="28"/>
      <c r="DP1234" s="28"/>
      <c r="DQ1234" s="28"/>
      <c r="DR1234" s="28"/>
      <c r="DS1234" s="28"/>
      <c r="DT1234" s="28"/>
      <c r="DU1234" s="28"/>
      <c r="DV1234" s="28"/>
      <c r="DW1234" s="28"/>
    </row>
    <row r="1235" spans="2:127" s="6" customFormat="1">
      <c r="B1235" s="24"/>
      <c r="C1235" s="22"/>
      <c r="D1235" s="22"/>
      <c r="E1235" s="22"/>
      <c r="F1235" s="22"/>
      <c r="G1235" s="22"/>
      <c r="H1235" s="22"/>
      <c r="I1235" s="22"/>
      <c r="J1235" s="22"/>
      <c r="K1235" s="22"/>
      <c r="L1235" s="22"/>
      <c r="M1235" s="22"/>
      <c r="N1235" s="22"/>
      <c r="O1235" s="22"/>
      <c r="P1235" s="22"/>
      <c r="Q1235" s="22"/>
      <c r="R1235" s="22"/>
      <c r="S1235" s="22"/>
      <c r="T1235" s="22"/>
      <c r="U1235" s="22"/>
      <c r="V1235" s="22"/>
      <c r="W1235" s="22"/>
      <c r="X1235" s="22"/>
      <c r="Y1235" s="22"/>
      <c r="Z1235" s="22"/>
      <c r="AA1235" s="22"/>
      <c r="AB1235" s="22"/>
      <c r="AC1235" s="22"/>
      <c r="AD1235" s="22"/>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s="28"/>
      <c r="DK1235" s="28"/>
      <c r="DL1235" s="28"/>
      <c r="DM1235" s="28"/>
      <c r="DN1235" s="28"/>
      <c r="DO1235" s="28"/>
      <c r="DP1235" s="28"/>
      <c r="DQ1235" s="28"/>
      <c r="DR1235" s="28"/>
      <c r="DS1235" s="28"/>
      <c r="DT1235" s="28"/>
      <c r="DU1235" s="28"/>
      <c r="DV1235" s="28"/>
      <c r="DW1235" s="28"/>
    </row>
    <row r="1236" spans="2:127" s="6" customFormat="1">
      <c r="B1236" s="24"/>
      <c r="C1236" s="22"/>
      <c r="D1236" s="22"/>
      <c r="E1236" s="22"/>
      <c r="F1236" s="22"/>
      <c r="G1236" s="22"/>
      <c r="H1236" s="22"/>
      <c r="I1236" s="22"/>
      <c r="J1236" s="22"/>
      <c r="K1236" s="22"/>
      <c r="L1236" s="22"/>
      <c r="M1236" s="22"/>
      <c r="N1236" s="22"/>
      <c r="O1236" s="22"/>
      <c r="P1236" s="22"/>
      <c r="Q1236" s="22"/>
      <c r="R1236" s="22"/>
      <c r="S1236" s="22"/>
      <c r="T1236" s="22"/>
      <c r="U1236" s="22"/>
      <c r="V1236" s="22"/>
      <c r="W1236" s="22"/>
      <c r="X1236" s="22"/>
      <c r="Y1236" s="22"/>
      <c r="Z1236" s="22"/>
      <c r="AA1236" s="22"/>
      <c r="AB1236" s="22"/>
      <c r="AC1236" s="22"/>
      <c r="AD1236" s="22"/>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s="28"/>
      <c r="DK1236" s="28"/>
      <c r="DL1236" s="28"/>
      <c r="DM1236" s="28"/>
      <c r="DN1236" s="28"/>
      <c r="DO1236" s="28"/>
      <c r="DP1236" s="28"/>
      <c r="DQ1236" s="28"/>
      <c r="DR1236" s="28"/>
      <c r="DS1236" s="28"/>
      <c r="DT1236" s="28"/>
      <c r="DU1236" s="28"/>
      <c r="DV1236" s="28"/>
      <c r="DW1236" s="28"/>
    </row>
    <row r="1237" spans="2:127" s="6" customFormat="1">
      <c r="B1237" s="24"/>
      <c r="C1237" s="22"/>
      <c r="D1237" s="22"/>
      <c r="E1237" s="22"/>
      <c r="F1237" s="22"/>
      <c r="G1237" s="22"/>
      <c r="H1237" s="22"/>
      <c r="I1237" s="22"/>
      <c r="J1237" s="22"/>
      <c r="K1237" s="22"/>
      <c r="L1237" s="22"/>
      <c r="M1237" s="22"/>
      <c r="N1237" s="22"/>
      <c r="O1237" s="22"/>
      <c r="P1237" s="22"/>
      <c r="Q1237" s="22"/>
      <c r="R1237" s="22"/>
      <c r="S1237" s="22"/>
      <c r="T1237" s="22"/>
      <c r="U1237" s="22"/>
      <c r="V1237" s="22"/>
      <c r="W1237" s="22"/>
      <c r="X1237" s="22"/>
      <c r="Y1237" s="22"/>
      <c r="Z1237" s="22"/>
      <c r="AA1237" s="22"/>
      <c r="AB1237" s="22"/>
      <c r="AC1237" s="22"/>
      <c r="AD1237" s="22"/>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s="28"/>
      <c r="DK1237" s="28"/>
      <c r="DL1237" s="28"/>
      <c r="DM1237" s="28"/>
      <c r="DN1237" s="28"/>
      <c r="DO1237" s="28"/>
      <c r="DP1237" s="28"/>
      <c r="DQ1237" s="28"/>
      <c r="DR1237" s="28"/>
      <c r="DS1237" s="28"/>
      <c r="DT1237" s="28"/>
      <c r="DU1237" s="28"/>
      <c r="DV1237" s="28"/>
      <c r="DW1237" s="28"/>
    </row>
    <row r="1238" spans="2:127" s="6" customFormat="1">
      <c r="B1238" s="24"/>
      <c r="C1238" s="22"/>
      <c r="D1238" s="22"/>
      <c r="E1238" s="22"/>
      <c r="F1238" s="22"/>
      <c r="G1238" s="22"/>
      <c r="H1238" s="22"/>
      <c r="I1238" s="22"/>
      <c r="J1238" s="22"/>
      <c r="K1238" s="22"/>
      <c r="L1238" s="22"/>
      <c r="M1238" s="22"/>
      <c r="N1238" s="22"/>
      <c r="O1238" s="22"/>
      <c r="P1238" s="22"/>
      <c r="Q1238" s="22"/>
      <c r="R1238" s="22"/>
      <c r="S1238" s="22"/>
      <c r="T1238" s="22"/>
      <c r="U1238" s="22"/>
      <c r="V1238" s="22"/>
      <c r="W1238" s="22"/>
      <c r="X1238" s="22"/>
      <c r="Y1238" s="22"/>
      <c r="Z1238" s="22"/>
      <c r="AA1238" s="22"/>
      <c r="AB1238" s="22"/>
      <c r="AC1238" s="22"/>
      <c r="AD1238" s="22"/>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s="28"/>
      <c r="DK1238" s="28"/>
      <c r="DL1238" s="28"/>
      <c r="DM1238" s="28"/>
      <c r="DN1238" s="28"/>
      <c r="DO1238" s="28"/>
      <c r="DP1238" s="28"/>
      <c r="DQ1238" s="28"/>
      <c r="DR1238" s="28"/>
      <c r="DS1238" s="28"/>
      <c r="DT1238" s="28"/>
      <c r="DU1238" s="28"/>
      <c r="DV1238" s="28"/>
      <c r="DW1238" s="28"/>
    </row>
    <row r="1239" spans="2:127" s="6" customFormat="1">
      <c r="B1239" s="24"/>
      <c r="C1239" s="22"/>
      <c r="D1239" s="22"/>
      <c r="E1239" s="22"/>
      <c r="F1239" s="22"/>
      <c r="G1239" s="22"/>
      <c r="H1239" s="22"/>
      <c r="I1239" s="22"/>
      <c r="J1239" s="22"/>
      <c r="K1239" s="22"/>
      <c r="L1239" s="22"/>
      <c r="M1239" s="22"/>
      <c r="N1239" s="22"/>
      <c r="O1239" s="22"/>
      <c r="P1239" s="22"/>
      <c r="Q1239" s="22"/>
      <c r="R1239" s="22"/>
      <c r="S1239" s="22"/>
      <c r="T1239" s="22"/>
      <c r="U1239" s="22"/>
      <c r="V1239" s="22"/>
      <c r="W1239" s="22"/>
      <c r="X1239" s="22"/>
      <c r="Y1239" s="22"/>
      <c r="Z1239" s="22"/>
      <c r="AA1239" s="22"/>
      <c r="AB1239" s="22"/>
      <c r="AC1239" s="22"/>
      <c r="AD1239" s="22"/>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s="28"/>
      <c r="DK1239" s="28"/>
      <c r="DL1239" s="28"/>
      <c r="DM1239" s="28"/>
      <c r="DN1239" s="28"/>
      <c r="DO1239" s="28"/>
      <c r="DP1239" s="28"/>
      <c r="DQ1239" s="28"/>
      <c r="DR1239" s="28"/>
      <c r="DS1239" s="28"/>
      <c r="DT1239" s="28"/>
      <c r="DU1239" s="28"/>
      <c r="DV1239" s="28"/>
      <c r="DW1239" s="28"/>
    </row>
    <row r="1240" spans="2:127" s="6" customFormat="1">
      <c r="B1240" s="24"/>
      <c r="C1240" s="22"/>
      <c r="D1240" s="22"/>
      <c r="E1240" s="22"/>
      <c r="F1240" s="22"/>
      <c r="G1240" s="22"/>
      <c r="H1240" s="22"/>
      <c r="I1240" s="22"/>
      <c r="J1240" s="22"/>
      <c r="K1240" s="22"/>
      <c r="L1240" s="22"/>
      <c r="M1240" s="22"/>
      <c r="N1240" s="22"/>
      <c r="O1240" s="22"/>
      <c r="P1240" s="22"/>
      <c r="Q1240" s="22"/>
      <c r="R1240" s="22"/>
      <c r="S1240" s="22"/>
      <c r="T1240" s="22"/>
      <c r="U1240" s="22"/>
      <c r="V1240" s="22"/>
      <c r="W1240" s="22"/>
      <c r="X1240" s="22"/>
      <c r="Y1240" s="22"/>
      <c r="Z1240" s="22"/>
      <c r="AA1240" s="22"/>
      <c r="AB1240" s="22"/>
      <c r="AC1240" s="22"/>
      <c r="AD1240" s="22"/>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s="28"/>
      <c r="DK1240" s="28"/>
      <c r="DL1240" s="28"/>
      <c r="DM1240" s="28"/>
      <c r="DN1240" s="28"/>
      <c r="DO1240" s="28"/>
      <c r="DP1240" s="28"/>
      <c r="DQ1240" s="28"/>
      <c r="DR1240" s="28"/>
      <c r="DS1240" s="28"/>
      <c r="DT1240" s="28"/>
      <c r="DU1240" s="28"/>
      <c r="DV1240" s="28"/>
      <c r="DW1240" s="28"/>
    </row>
    <row r="1241" spans="2:127" s="6" customFormat="1">
      <c r="B1241" s="24"/>
      <c r="C1241" s="22"/>
      <c r="D1241" s="22"/>
      <c r="E1241" s="22"/>
      <c r="F1241" s="22"/>
      <c r="G1241" s="22"/>
      <c r="H1241" s="22"/>
      <c r="I1241" s="22"/>
      <c r="J1241" s="22"/>
      <c r="K1241" s="22"/>
      <c r="L1241" s="22"/>
      <c r="M1241" s="22"/>
      <c r="N1241" s="22"/>
      <c r="O1241" s="22"/>
      <c r="P1241" s="22"/>
      <c r="Q1241" s="22"/>
      <c r="R1241" s="22"/>
      <c r="S1241" s="22"/>
      <c r="T1241" s="22"/>
      <c r="U1241" s="22"/>
      <c r="V1241" s="22"/>
      <c r="W1241" s="22"/>
      <c r="X1241" s="22"/>
      <c r="Y1241" s="22"/>
      <c r="Z1241" s="22"/>
      <c r="AA1241" s="22"/>
      <c r="AB1241" s="22"/>
      <c r="AC1241" s="22"/>
      <c r="AD1241" s="22"/>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s="28"/>
      <c r="DK1241" s="28"/>
      <c r="DL1241" s="28"/>
      <c r="DM1241" s="28"/>
      <c r="DN1241" s="28"/>
      <c r="DO1241" s="28"/>
      <c r="DP1241" s="28"/>
      <c r="DQ1241" s="28"/>
      <c r="DR1241" s="28"/>
      <c r="DS1241" s="28"/>
      <c r="DT1241" s="28"/>
      <c r="DU1241" s="28"/>
      <c r="DV1241" s="28"/>
      <c r="DW1241" s="28"/>
    </row>
    <row r="1242" spans="2:127" s="6" customFormat="1">
      <c r="B1242" s="24"/>
      <c r="C1242" s="22"/>
      <c r="D1242" s="22"/>
      <c r="E1242" s="22"/>
      <c r="F1242" s="22"/>
      <c r="G1242" s="22"/>
      <c r="H1242" s="22"/>
      <c r="I1242" s="22"/>
      <c r="J1242" s="22"/>
      <c r="K1242" s="22"/>
      <c r="L1242" s="22"/>
      <c r="M1242" s="22"/>
      <c r="N1242" s="22"/>
      <c r="O1242" s="22"/>
      <c r="P1242" s="22"/>
      <c r="Q1242" s="22"/>
      <c r="R1242" s="22"/>
      <c r="S1242" s="22"/>
      <c r="T1242" s="22"/>
      <c r="U1242" s="22"/>
      <c r="V1242" s="22"/>
      <c r="W1242" s="22"/>
      <c r="X1242" s="22"/>
      <c r="Y1242" s="22"/>
      <c r="Z1242" s="22"/>
      <c r="AA1242" s="22"/>
      <c r="AB1242" s="22"/>
      <c r="AC1242" s="22"/>
      <c r="AD1242" s="2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s="28"/>
      <c r="DK1242" s="28"/>
      <c r="DL1242" s="28"/>
      <c r="DM1242" s="28"/>
      <c r="DN1242" s="28"/>
      <c r="DO1242" s="28"/>
      <c r="DP1242" s="28"/>
      <c r="DQ1242" s="28"/>
      <c r="DR1242" s="28"/>
      <c r="DS1242" s="28"/>
      <c r="DT1242" s="28"/>
      <c r="DU1242" s="28"/>
      <c r="DV1242" s="28"/>
      <c r="DW1242" s="28"/>
    </row>
    <row r="1243" spans="2:127" s="6" customFormat="1">
      <c r="B1243" s="24"/>
      <c r="C1243" s="22"/>
      <c r="D1243" s="22"/>
      <c r="E1243" s="22"/>
      <c r="F1243" s="22"/>
      <c r="G1243" s="22"/>
      <c r="H1243" s="22"/>
      <c r="I1243" s="22"/>
      <c r="J1243" s="22"/>
      <c r="K1243" s="22"/>
      <c r="L1243" s="22"/>
      <c r="M1243" s="22"/>
      <c r="N1243" s="22"/>
      <c r="O1243" s="22"/>
      <c r="P1243" s="22"/>
      <c r="Q1243" s="22"/>
      <c r="R1243" s="22"/>
      <c r="S1243" s="22"/>
      <c r="T1243" s="22"/>
      <c r="U1243" s="22"/>
      <c r="V1243" s="22"/>
      <c r="W1243" s="22"/>
      <c r="X1243" s="22"/>
      <c r="Y1243" s="22"/>
      <c r="Z1243" s="22"/>
      <c r="AA1243" s="22"/>
      <c r="AB1243" s="22"/>
      <c r="AC1243" s="22"/>
      <c r="AD1243" s="22"/>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s="28"/>
      <c r="DK1243" s="28"/>
      <c r="DL1243" s="28"/>
      <c r="DM1243" s="28"/>
      <c r="DN1243" s="28"/>
      <c r="DO1243" s="28"/>
      <c r="DP1243" s="28"/>
      <c r="DQ1243" s="28"/>
      <c r="DR1243" s="28"/>
      <c r="DS1243" s="28"/>
      <c r="DT1243" s="28"/>
      <c r="DU1243" s="28"/>
      <c r="DV1243" s="28"/>
      <c r="DW1243" s="28"/>
    </row>
    <row r="1244" spans="2:127" s="6" customFormat="1">
      <c r="B1244" s="24"/>
      <c r="C1244" s="22"/>
      <c r="D1244" s="22"/>
      <c r="E1244" s="22"/>
      <c r="F1244" s="22"/>
      <c r="G1244" s="22"/>
      <c r="H1244" s="22"/>
      <c r="I1244" s="22"/>
      <c r="J1244" s="22"/>
      <c r="K1244" s="22"/>
      <c r="L1244" s="22"/>
      <c r="M1244" s="22"/>
      <c r="N1244" s="22"/>
      <c r="O1244" s="22"/>
      <c r="P1244" s="22"/>
      <c r="Q1244" s="22"/>
      <c r="R1244" s="22"/>
      <c r="S1244" s="22"/>
      <c r="T1244" s="22"/>
      <c r="U1244" s="22"/>
      <c r="V1244" s="22"/>
      <c r="W1244" s="22"/>
      <c r="X1244" s="22"/>
      <c r="Y1244" s="22"/>
      <c r="Z1244" s="22"/>
      <c r="AA1244" s="22"/>
      <c r="AB1244" s="22"/>
      <c r="AC1244" s="22"/>
      <c r="AD1244" s="22"/>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s="28"/>
      <c r="DK1244" s="28"/>
      <c r="DL1244" s="28"/>
      <c r="DM1244" s="28"/>
      <c r="DN1244" s="28"/>
      <c r="DO1244" s="28"/>
      <c r="DP1244" s="28"/>
      <c r="DQ1244" s="28"/>
      <c r="DR1244" s="28"/>
      <c r="DS1244" s="28"/>
      <c r="DT1244" s="28"/>
      <c r="DU1244" s="28"/>
      <c r="DV1244" s="28"/>
      <c r="DW1244" s="28"/>
    </row>
    <row r="1245" spans="2:127" s="6" customFormat="1">
      <c r="B1245" s="24"/>
      <c r="C1245" s="22"/>
      <c r="D1245" s="22"/>
      <c r="E1245" s="22"/>
      <c r="F1245" s="22"/>
      <c r="G1245" s="22"/>
      <c r="H1245" s="22"/>
      <c r="I1245" s="22"/>
      <c r="J1245" s="22"/>
      <c r="K1245" s="22"/>
      <c r="L1245" s="22"/>
      <c r="M1245" s="22"/>
      <c r="N1245" s="22"/>
      <c r="O1245" s="22"/>
      <c r="P1245" s="22"/>
      <c r="Q1245" s="22"/>
      <c r="R1245" s="22"/>
      <c r="S1245" s="22"/>
      <c r="T1245" s="22"/>
      <c r="U1245" s="22"/>
      <c r="V1245" s="22"/>
      <c r="W1245" s="22"/>
      <c r="X1245" s="22"/>
      <c r="Y1245" s="22"/>
      <c r="Z1245" s="22"/>
      <c r="AA1245" s="22"/>
      <c r="AB1245" s="22"/>
      <c r="AC1245" s="22"/>
      <c r="AD1245" s="22"/>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s="28"/>
      <c r="DK1245" s="28"/>
      <c r="DL1245" s="28"/>
      <c r="DM1245" s="28"/>
      <c r="DN1245" s="28"/>
      <c r="DO1245" s="28"/>
      <c r="DP1245" s="28"/>
      <c r="DQ1245" s="28"/>
      <c r="DR1245" s="28"/>
      <c r="DS1245" s="28"/>
      <c r="DT1245" s="28"/>
      <c r="DU1245" s="28"/>
      <c r="DV1245" s="28"/>
      <c r="DW1245" s="28"/>
    </row>
    <row r="1246" spans="2:127" s="6" customFormat="1">
      <c r="B1246" s="24"/>
      <c r="C1246" s="22"/>
      <c r="D1246" s="22"/>
      <c r="E1246" s="22"/>
      <c r="F1246" s="22"/>
      <c r="G1246" s="22"/>
      <c r="H1246" s="22"/>
      <c r="I1246" s="22"/>
      <c r="J1246" s="22"/>
      <c r="K1246" s="22"/>
      <c r="L1246" s="22"/>
      <c r="M1246" s="22"/>
      <c r="N1246" s="22"/>
      <c r="O1246" s="22"/>
      <c r="P1246" s="22"/>
      <c r="Q1246" s="22"/>
      <c r="R1246" s="22"/>
      <c r="S1246" s="22"/>
      <c r="T1246" s="22"/>
      <c r="U1246" s="22"/>
      <c r="V1246" s="22"/>
      <c r="W1246" s="22"/>
      <c r="X1246" s="22"/>
      <c r="Y1246" s="22"/>
      <c r="Z1246" s="22"/>
      <c r="AA1246" s="22"/>
      <c r="AB1246" s="22"/>
      <c r="AC1246" s="22"/>
      <c r="AD1246" s="22"/>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s="28"/>
      <c r="DK1246" s="28"/>
      <c r="DL1246" s="28"/>
      <c r="DM1246" s="28"/>
      <c r="DN1246" s="28"/>
      <c r="DO1246" s="28"/>
      <c r="DP1246" s="28"/>
      <c r="DQ1246" s="28"/>
      <c r="DR1246" s="28"/>
      <c r="DS1246" s="28"/>
      <c r="DT1246" s="28"/>
      <c r="DU1246" s="28"/>
      <c r="DV1246" s="28"/>
      <c r="DW1246" s="28"/>
    </row>
    <row r="1247" spans="2:127" s="6" customFormat="1">
      <c r="B1247" s="24"/>
      <c r="C1247" s="22"/>
      <c r="D1247" s="22"/>
      <c r="E1247" s="22"/>
      <c r="F1247" s="22"/>
      <c r="G1247" s="22"/>
      <c r="H1247" s="22"/>
      <c r="I1247" s="22"/>
      <c r="J1247" s="22"/>
      <c r="K1247" s="22"/>
      <c r="L1247" s="22"/>
      <c r="M1247" s="22"/>
      <c r="N1247" s="22"/>
      <c r="O1247" s="22"/>
      <c r="P1247" s="22"/>
      <c r="Q1247" s="22"/>
      <c r="R1247" s="22"/>
      <c r="S1247" s="22"/>
      <c r="T1247" s="22"/>
      <c r="U1247" s="22"/>
      <c r="V1247" s="22"/>
      <c r="W1247" s="22"/>
      <c r="X1247" s="22"/>
      <c r="Y1247" s="22"/>
      <c r="Z1247" s="22"/>
      <c r="AA1247" s="22"/>
      <c r="AB1247" s="22"/>
      <c r="AC1247" s="22"/>
      <c r="AD1247" s="22"/>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s="28"/>
      <c r="DK1247" s="28"/>
      <c r="DL1247" s="28"/>
      <c r="DM1247" s="28"/>
      <c r="DN1247" s="28"/>
      <c r="DO1247" s="28"/>
      <c r="DP1247" s="28"/>
      <c r="DQ1247" s="28"/>
      <c r="DR1247" s="28"/>
      <c r="DS1247" s="28"/>
      <c r="DT1247" s="28"/>
      <c r="DU1247" s="28"/>
      <c r="DV1247" s="28"/>
      <c r="DW1247" s="28"/>
    </row>
    <row r="1248" spans="2:127" s="6" customFormat="1">
      <c r="B1248" s="24"/>
      <c r="C1248" s="22"/>
      <c r="D1248" s="22"/>
      <c r="E1248" s="22"/>
      <c r="F1248" s="22"/>
      <c r="G1248" s="22"/>
      <c r="H1248" s="22"/>
      <c r="I1248" s="22"/>
      <c r="J1248" s="22"/>
      <c r="K1248" s="22"/>
      <c r="L1248" s="22"/>
      <c r="M1248" s="22"/>
      <c r="N1248" s="22"/>
      <c r="O1248" s="22"/>
      <c r="P1248" s="22"/>
      <c r="Q1248" s="22"/>
      <c r="R1248" s="22"/>
      <c r="S1248" s="22"/>
      <c r="T1248" s="22"/>
      <c r="U1248" s="22"/>
      <c r="V1248" s="22"/>
      <c r="W1248" s="22"/>
      <c r="X1248" s="22"/>
      <c r="Y1248" s="22"/>
      <c r="Z1248" s="22"/>
      <c r="AA1248" s="22"/>
      <c r="AB1248" s="22"/>
      <c r="AC1248" s="22"/>
      <c r="AD1248" s="22"/>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s="28"/>
      <c r="DK1248" s="28"/>
      <c r="DL1248" s="28"/>
      <c r="DM1248" s="28"/>
      <c r="DN1248" s="28"/>
      <c r="DO1248" s="28"/>
      <c r="DP1248" s="28"/>
      <c r="DQ1248" s="28"/>
      <c r="DR1248" s="28"/>
      <c r="DS1248" s="28"/>
      <c r="DT1248" s="28"/>
      <c r="DU1248" s="28"/>
      <c r="DV1248" s="28"/>
      <c r="DW1248" s="28"/>
    </row>
    <row r="1249" spans="2:127" s="6" customFormat="1">
      <c r="B1249" s="24"/>
      <c r="C1249" s="22"/>
      <c r="D1249" s="22"/>
      <c r="E1249" s="22"/>
      <c r="F1249" s="22"/>
      <c r="G1249" s="22"/>
      <c r="H1249" s="22"/>
      <c r="I1249" s="22"/>
      <c r="J1249" s="22"/>
      <c r="K1249" s="22"/>
      <c r="L1249" s="22"/>
      <c r="M1249" s="22"/>
      <c r="N1249" s="22"/>
      <c r="O1249" s="22"/>
      <c r="P1249" s="22"/>
      <c r="Q1249" s="22"/>
      <c r="R1249" s="22"/>
      <c r="S1249" s="22"/>
      <c r="T1249" s="22"/>
      <c r="U1249" s="22"/>
      <c r="V1249" s="22"/>
      <c r="W1249" s="22"/>
      <c r="X1249" s="22"/>
      <c r="Y1249" s="22"/>
      <c r="Z1249" s="22"/>
      <c r="AA1249" s="22"/>
      <c r="AB1249" s="22"/>
      <c r="AC1249" s="22"/>
      <c r="AD1249" s="22"/>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s="28"/>
      <c r="DK1249" s="28"/>
      <c r="DL1249" s="28"/>
      <c r="DM1249" s="28"/>
      <c r="DN1249" s="28"/>
      <c r="DO1249" s="28"/>
      <c r="DP1249" s="28"/>
      <c r="DQ1249" s="28"/>
      <c r="DR1249" s="28"/>
      <c r="DS1249" s="28"/>
      <c r="DT1249" s="28"/>
      <c r="DU1249" s="28"/>
      <c r="DV1249" s="28"/>
      <c r="DW1249" s="28"/>
    </row>
    <row r="1250" spans="2:127" s="6" customFormat="1">
      <c r="B1250" s="24"/>
      <c r="C1250" s="22"/>
      <c r="D1250" s="22"/>
      <c r="E1250" s="22"/>
      <c r="F1250" s="22"/>
      <c r="G1250" s="22"/>
      <c r="H1250" s="22"/>
      <c r="I1250" s="22"/>
      <c r="J1250" s="22"/>
      <c r="K1250" s="22"/>
      <c r="L1250" s="22"/>
      <c r="M1250" s="22"/>
      <c r="N1250" s="22"/>
      <c r="O1250" s="22"/>
      <c r="P1250" s="22"/>
      <c r="Q1250" s="22"/>
      <c r="R1250" s="22"/>
      <c r="S1250" s="22"/>
      <c r="T1250" s="22"/>
      <c r="U1250" s="22"/>
      <c r="V1250" s="22"/>
      <c r="W1250" s="22"/>
      <c r="X1250" s="22"/>
      <c r="Y1250" s="22"/>
      <c r="Z1250" s="22"/>
      <c r="AA1250" s="22"/>
      <c r="AB1250" s="22"/>
      <c r="AC1250" s="22"/>
      <c r="AD1250" s="22"/>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s="28"/>
      <c r="DK1250" s="28"/>
      <c r="DL1250" s="28"/>
      <c r="DM1250" s="28"/>
      <c r="DN1250" s="28"/>
      <c r="DO1250" s="28"/>
      <c r="DP1250" s="28"/>
      <c r="DQ1250" s="28"/>
      <c r="DR1250" s="28"/>
      <c r="DS1250" s="28"/>
      <c r="DT1250" s="28"/>
      <c r="DU1250" s="28"/>
      <c r="DV1250" s="28"/>
      <c r="DW1250" s="28"/>
    </row>
    <row r="1251" spans="2:127" s="6" customFormat="1">
      <c r="B1251" s="24"/>
      <c r="C1251" s="22"/>
      <c r="D1251" s="22"/>
      <c r="E1251" s="22"/>
      <c r="F1251" s="22"/>
      <c r="G1251" s="22"/>
      <c r="H1251" s="22"/>
      <c r="I1251" s="22"/>
      <c r="J1251" s="22"/>
      <c r="K1251" s="22"/>
      <c r="L1251" s="22"/>
      <c r="M1251" s="22"/>
      <c r="N1251" s="22"/>
      <c r="O1251" s="22"/>
      <c r="P1251" s="22"/>
      <c r="Q1251" s="22"/>
      <c r="R1251" s="22"/>
      <c r="S1251" s="22"/>
      <c r="T1251" s="22"/>
      <c r="U1251" s="22"/>
      <c r="V1251" s="22"/>
      <c r="W1251" s="22"/>
      <c r="X1251" s="22"/>
      <c r="Y1251" s="22"/>
      <c r="Z1251" s="22"/>
      <c r="AA1251" s="22"/>
      <c r="AB1251" s="22"/>
      <c r="AC1251" s="22"/>
      <c r="AD1251" s="22"/>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s="28"/>
      <c r="DK1251" s="28"/>
      <c r="DL1251" s="28"/>
      <c r="DM1251" s="28"/>
      <c r="DN1251" s="28"/>
      <c r="DO1251" s="28"/>
      <c r="DP1251" s="28"/>
      <c r="DQ1251" s="28"/>
      <c r="DR1251" s="28"/>
      <c r="DS1251" s="28"/>
      <c r="DT1251" s="28"/>
      <c r="DU1251" s="28"/>
      <c r="DV1251" s="28"/>
      <c r="DW1251" s="28"/>
    </row>
    <row r="1252" spans="2:127" s="6" customFormat="1">
      <c r="B1252" s="24"/>
      <c r="C1252" s="22"/>
      <c r="D1252" s="22"/>
      <c r="E1252" s="22"/>
      <c r="F1252" s="22"/>
      <c r="G1252" s="22"/>
      <c r="H1252" s="22"/>
      <c r="I1252" s="22"/>
      <c r="J1252" s="22"/>
      <c r="K1252" s="22"/>
      <c r="L1252" s="22"/>
      <c r="M1252" s="22"/>
      <c r="N1252" s="22"/>
      <c r="O1252" s="22"/>
      <c r="P1252" s="22"/>
      <c r="Q1252" s="22"/>
      <c r="R1252" s="22"/>
      <c r="S1252" s="22"/>
      <c r="T1252" s="22"/>
      <c r="U1252" s="22"/>
      <c r="V1252" s="22"/>
      <c r="W1252" s="22"/>
      <c r="X1252" s="22"/>
      <c r="Y1252" s="22"/>
      <c r="Z1252" s="22"/>
      <c r="AA1252" s="22"/>
      <c r="AB1252" s="22"/>
      <c r="AC1252" s="22"/>
      <c r="AD1252" s="2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s="28"/>
      <c r="DK1252" s="28"/>
      <c r="DL1252" s="28"/>
      <c r="DM1252" s="28"/>
      <c r="DN1252" s="28"/>
      <c r="DO1252" s="28"/>
      <c r="DP1252" s="28"/>
      <c r="DQ1252" s="28"/>
      <c r="DR1252" s="28"/>
      <c r="DS1252" s="28"/>
      <c r="DT1252" s="28"/>
      <c r="DU1252" s="28"/>
      <c r="DV1252" s="28"/>
      <c r="DW1252" s="28"/>
    </row>
    <row r="1253" spans="2:127" s="6" customFormat="1">
      <c r="B1253" s="24"/>
      <c r="C1253" s="22"/>
      <c r="D1253" s="22"/>
      <c r="E1253" s="22"/>
      <c r="F1253" s="22"/>
      <c r="G1253" s="22"/>
      <c r="H1253" s="22"/>
      <c r="I1253" s="22"/>
      <c r="J1253" s="22"/>
      <c r="K1253" s="22"/>
      <c r="L1253" s="22"/>
      <c r="M1253" s="22"/>
      <c r="N1253" s="22"/>
      <c r="O1253" s="22"/>
      <c r="P1253" s="22"/>
      <c r="Q1253" s="22"/>
      <c r="R1253" s="22"/>
      <c r="S1253" s="22"/>
      <c r="T1253" s="22"/>
      <c r="U1253" s="22"/>
      <c r="V1253" s="22"/>
      <c r="W1253" s="22"/>
      <c r="X1253" s="22"/>
      <c r="Y1253" s="22"/>
      <c r="Z1253" s="22"/>
      <c r="AA1253" s="22"/>
      <c r="AB1253" s="22"/>
      <c r="AC1253" s="22"/>
      <c r="AD1253" s="22"/>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s="28"/>
      <c r="DK1253" s="28"/>
      <c r="DL1253" s="28"/>
      <c r="DM1253" s="28"/>
      <c r="DN1253" s="28"/>
      <c r="DO1253" s="28"/>
      <c r="DP1253" s="28"/>
      <c r="DQ1253" s="28"/>
      <c r="DR1253" s="28"/>
      <c r="DS1253" s="28"/>
      <c r="DT1253" s="28"/>
      <c r="DU1253" s="28"/>
      <c r="DV1253" s="28"/>
      <c r="DW1253" s="28"/>
    </row>
    <row r="1254" spans="2:127" s="6" customFormat="1">
      <c r="B1254" s="24"/>
      <c r="C1254" s="22"/>
      <c r="D1254" s="22"/>
      <c r="E1254" s="22"/>
      <c r="F1254" s="22"/>
      <c r="G1254" s="22"/>
      <c r="H1254" s="22"/>
      <c r="I1254" s="22"/>
      <c r="J1254" s="22"/>
      <c r="K1254" s="22"/>
      <c r="L1254" s="22"/>
      <c r="M1254" s="22"/>
      <c r="N1254" s="22"/>
      <c r="O1254" s="22"/>
      <c r="P1254" s="22"/>
      <c r="Q1254" s="22"/>
      <c r="R1254" s="22"/>
      <c r="S1254" s="22"/>
      <c r="T1254" s="22"/>
      <c r="U1254" s="22"/>
      <c r="V1254" s="22"/>
      <c r="W1254" s="22"/>
      <c r="X1254" s="22"/>
      <c r="Y1254" s="22"/>
      <c r="Z1254" s="22"/>
      <c r="AA1254" s="22"/>
      <c r="AB1254" s="22"/>
      <c r="AC1254" s="22"/>
      <c r="AD1254" s="22"/>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s="28"/>
      <c r="DK1254" s="28"/>
      <c r="DL1254" s="28"/>
      <c r="DM1254" s="28"/>
      <c r="DN1254" s="28"/>
      <c r="DO1254" s="28"/>
      <c r="DP1254" s="28"/>
      <c r="DQ1254" s="28"/>
      <c r="DR1254" s="28"/>
      <c r="DS1254" s="28"/>
      <c r="DT1254" s="28"/>
      <c r="DU1254" s="28"/>
      <c r="DV1254" s="28"/>
      <c r="DW1254" s="28"/>
    </row>
    <row r="1255" spans="2:127" s="6" customFormat="1">
      <c r="B1255" s="24"/>
      <c r="C1255" s="22"/>
      <c r="D1255" s="22"/>
      <c r="E1255" s="22"/>
      <c r="F1255" s="22"/>
      <c r="G1255" s="22"/>
      <c r="H1255" s="22"/>
      <c r="I1255" s="22"/>
      <c r="J1255" s="22"/>
      <c r="K1255" s="22"/>
      <c r="L1255" s="22"/>
      <c r="M1255" s="22"/>
      <c r="N1255" s="22"/>
      <c r="O1255" s="22"/>
      <c r="P1255" s="22"/>
      <c r="Q1255" s="22"/>
      <c r="R1255" s="22"/>
      <c r="S1255" s="22"/>
      <c r="T1255" s="22"/>
      <c r="U1255" s="22"/>
      <c r="V1255" s="22"/>
      <c r="W1255" s="22"/>
      <c r="X1255" s="22"/>
      <c r="Y1255" s="22"/>
      <c r="Z1255" s="22"/>
      <c r="AA1255" s="22"/>
      <c r="AB1255" s="22"/>
      <c r="AC1255" s="22"/>
      <c r="AD1255" s="22"/>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s="28"/>
      <c r="DK1255" s="28"/>
      <c r="DL1255" s="28"/>
      <c r="DM1255" s="28"/>
      <c r="DN1255" s="28"/>
      <c r="DO1255" s="28"/>
      <c r="DP1255" s="28"/>
      <c r="DQ1255" s="28"/>
      <c r="DR1255" s="28"/>
      <c r="DS1255" s="28"/>
      <c r="DT1255" s="28"/>
      <c r="DU1255" s="28"/>
      <c r="DV1255" s="28"/>
      <c r="DW1255" s="28"/>
    </row>
    <row r="1256" spans="2:127" s="6" customFormat="1">
      <c r="B1256" s="24"/>
      <c r="C1256" s="22"/>
      <c r="D1256" s="22"/>
      <c r="E1256" s="22"/>
      <c r="F1256" s="22"/>
      <c r="G1256" s="22"/>
      <c r="H1256" s="22"/>
      <c r="I1256" s="22"/>
      <c r="J1256" s="22"/>
      <c r="K1256" s="22"/>
      <c r="L1256" s="22"/>
      <c r="M1256" s="22"/>
      <c r="N1256" s="22"/>
      <c r="O1256" s="22"/>
      <c r="P1256" s="22"/>
      <c r="Q1256" s="22"/>
      <c r="R1256" s="22"/>
      <c r="S1256" s="22"/>
      <c r="T1256" s="22"/>
      <c r="U1256" s="22"/>
      <c r="V1256" s="22"/>
      <c r="W1256" s="22"/>
      <c r="X1256" s="22"/>
      <c r="Y1256" s="22"/>
      <c r="Z1256" s="22"/>
      <c r="AA1256" s="22"/>
      <c r="AB1256" s="22"/>
      <c r="AC1256" s="22"/>
      <c r="AD1256" s="22"/>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s="28"/>
      <c r="DK1256" s="28"/>
      <c r="DL1256" s="28"/>
      <c r="DM1256" s="28"/>
      <c r="DN1256" s="28"/>
      <c r="DO1256" s="28"/>
      <c r="DP1256" s="28"/>
      <c r="DQ1256" s="28"/>
      <c r="DR1256" s="28"/>
      <c r="DS1256" s="28"/>
      <c r="DT1256" s="28"/>
      <c r="DU1256" s="28"/>
      <c r="DV1256" s="28"/>
      <c r="DW1256" s="28"/>
    </row>
    <row r="1257" spans="2:127" s="6" customFormat="1">
      <c r="B1257" s="24"/>
      <c r="C1257" s="22"/>
      <c r="D1257" s="22"/>
      <c r="E1257" s="22"/>
      <c r="F1257" s="22"/>
      <c r="G1257" s="22"/>
      <c r="H1257" s="22"/>
      <c r="I1257" s="22"/>
      <c r="J1257" s="22"/>
      <c r="K1257" s="22"/>
      <c r="L1257" s="22"/>
      <c r="M1257" s="22"/>
      <c r="N1257" s="22"/>
      <c r="O1257" s="22"/>
      <c r="P1257" s="22"/>
      <c r="Q1257" s="22"/>
      <c r="R1257" s="22"/>
      <c r="S1257" s="22"/>
      <c r="T1257" s="22"/>
      <c r="U1257" s="22"/>
      <c r="V1257" s="22"/>
      <c r="W1257" s="22"/>
      <c r="X1257" s="22"/>
      <c r="Y1257" s="22"/>
      <c r="Z1257" s="22"/>
      <c r="AA1257" s="22"/>
      <c r="AB1257" s="22"/>
      <c r="AC1257" s="22"/>
      <c r="AD1257" s="22"/>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s="28"/>
      <c r="DK1257" s="28"/>
      <c r="DL1257" s="28"/>
      <c r="DM1257" s="28"/>
      <c r="DN1257" s="28"/>
      <c r="DO1257" s="28"/>
      <c r="DP1257" s="28"/>
      <c r="DQ1257" s="28"/>
      <c r="DR1257" s="28"/>
      <c r="DS1257" s="28"/>
      <c r="DT1257" s="28"/>
      <c r="DU1257" s="28"/>
      <c r="DV1257" s="28"/>
      <c r="DW1257" s="28"/>
    </row>
    <row r="1258" spans="2:127" s="6" customFormat="1">
      <c r="B1258" s="24"/>
      <c r="C1258" s="22"/>
      <c r="D1258" s="22"/>
      <c r="E1258" s="22"/>
      <c r="F1258" s="22"/>
      <c r="G1258" s="22"/>
      <c r="H1258" s="22"/>
      <c r="I1258" s="22"/>
      <c r="J1258" s="22"/>
      <c r="K1258" s="22"/>
      <c r="L1258" s="22"/>
      <c r="M1258" s="22"/>
      <c r="N1258" s="22"/>
      <c r="O1258" s="22"/>
      <c r="P1258" s="22"/>
      <c r="Q1258" s="22"/>
      <c r="R1258" s="22"/>
      <c r="S1258" s="22"/>
      <c r="T1258" s="22"/>
      <c r="U1258" s="22"/>
      <c r="V1258" s="22"/>
      <c r="W1258" s="22"/>
      <c r="X1258" s="22"/>
      <c r="Y1258" s="22"/>
      <c r="Z1258" s="22"/>
      <c r="AA1258" s="22"/>
      <c r="AB1258" s="22"/>
      <c r="AC1258" s="22"/>
      <c r="AD1258" s="22"/>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s="28"/>
      <c r="DK1258" s="28"/>
      <c r="DL1258" s="28"/>
      <c r="DM1258" s="28"/>
      <c r="DN1258" s="28"/>
      <c r="DO1258" s="28"/>
      <c r="DP1258" s="28"/>
      <c r="DQ1258" s="28"/>
      <c r="DR1258" s="28"/>
      <c r="DS1258" s="28"/>
      <c r="DT1258" s="28"/>
      <c r="DU1258" s="28"/>
      <c r="DV1258" s="28"/>
      <c r="DW1258" s="28"/>
    </row>
    <row r="1259" spans="2:127" s="6" customFormat="1">
      <c r="B1259" s="24"/>
      <c r="C1259" s="22"/>
      <c r="D1259" s="22"/>
      <c r="E1259" s="22"/>
      <c r="F1259" s="22"/>
      <c r="G1259" s="22"/>
      <c r="H1259" s="22"/>
      <c r="I1259" s="22"/>
      <c r="J1259" s="22"/>
      <c r="K1259" s="22"/>
      <c r="L1259" s="22"/>
      <c r="M1259" s="22"/>
      <c r="N1259" s="22"/>
      <c r="O1259" s="22"/>
      <c r="P1259" s="22"/>
      <c r="Q1259" s="22"/>
      <c r="R1259" s="22"/>
      <c r="S1259" s="22"/>
      <c r="T1259" s="22"/>
      <c r="U1259" s="22"/>
      <c r="V1259" s="22"/>
      <c r="W1259" s="22"/>
      <c r="X1259" s="22"/>
      <c r="Y1259" s="22"/>
      <c r="Z1259" s="22"/>
      <c r="AA1259" s="22"/>
      <c r="AB1259" s="22"/>
      <c r="AC1259" s="22"/>
      <c r="AD1259" s="22"/>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s="28"/>
      <c r="DK1259" s="28"/>
      <c r="DL1259" s="28"/>
      <c r="DM1259" s="28"/>
      <c r="DN1259" s="28"/>
      <c r="DO1259" s="28"/>
      <c r="DP1259" s="28"/>
      <c r="DQ1259" s="28"/>
      <c r="DR1259" s="28"/>
      <c r="DS1259" s="28"/>
      <c r="DT1259" s="28"/>
      <c r="DU1259" s="28"/>
      <c r="DV1259" s="28"/>
      <c r="DW1259" s="28"/>
    </row>
    <row r="1260" spans="2:127" s="6" customFormat="1">
      <c r="B1260" s="24"/>
      <c r="C1260" s="22"/>
      <c r="D1260" s="22"/>
      <c r="E1260" s="22"/>
      <c r="F1260" s="22"/>
      <c r="G1260" s="22"/>
      <c r="H1260" s="22"/>
      <c r="I1260" s="22"/>
      <c r="J1260" s="22"/>
      <c r="K1260" s="22"/>
      <c r="L1260" s="22"/>
      <c r="M1260" s="22"/>
      <c r="N1260" s="22"/>
      <c r="O1260" s="22"/>
      <c r="P1260" s="22"/>
      <c r="Q1260" s="22"/>
      <c r="R1260" s="22"/>
      <c r="S1260" s="22"/>
      <c r="T1260" s="22"/>
      <c r="U1260" s="22"/>
      <c r="V1260" s="22"/>
      <c r="W1260" s="22"/>
      <c r="X1260" s="22"/>
      <c r="Y1260" s="22"/>
      <c r="Z1260" s="22"/>
      <c r="AA1260" s="22"/>
      <c r="AB1260" s="22"/>
      <c r="AC1260" s="22"/>
      <c r="AD1260" s="22"/>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s="28"/>
      <c r="DK1260" s="28"/>
      <c r="DL1260" s="28"/>
      <c r="DM1260" s="28"/>
      <c r="DN1260" s="28"/>
      <c r="DO1260" s="28"/>
      <c r="DP1260" s="28"/>
      <c r="DQ1260" s="28"/>
      <c r="DR1260" s="28"/>
      <c r="DS1260" s="28"/>
      <c r="DT1260" s="28"/>
      <c r="DU1260" s="28"/>
      <c r="DV1260" s="28"/>
      <c r="DW1260" s="28"/>
    </row>
    <row r="1261" spans="2:127" s="6" customFormat="1">
      <c r="B1261" s="24"/>
      <c r="C1261" s="22"/>
      <c r="D1261" s="22"/>
      <c r="E1261" s="22"/>
      <c r="F1261" s="22"/>
      <c r="G1261" s="22"/>
      <c r="H1261" s="22"/>
      <c r="I1261" s="22"/>
      <c r="J1261" s="22"/>
      <c r="K1261" s="22"/>
      <c r="L1261" s="22"/>
      <c r="M1261" s="22"/>
      <c r="N1261" s="22"/>
      <c r="O1261" s="22"/>
      <c r="P1261" s="22"/>
      <c r="Q1261" s="22"/>
      <c r="R1261" s="22"/>
      <c r="S1261" s="22"/>
      <c r="T1261" s="22"/>
      <c r="U1261" s="22"/>
      <c r="V1261" s="22"/>
      <c r="W1261" s="22"/>
      <c r="X1261" s="22"/>
      <c r="Y1261" s="22"/>
      <c r="Z1261" s="22"/>
      <c r="AA1261" s="22"/>
      <c r="AB1261" s="22"/>
      <c r="AC1261" s="22"/>
      <c r="AD1261" s="22"/>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s="28"/>
      <c r="DK1261" s="28"/>
      <c r="DL1261" s="28"/>
      <c r="DM1261" s="28"/>
      <c r="DN1261" s="28"/>
      <c r="DO1261" s="28"/>
      <c r="DP1261" s="28"/>
      <c r="DQ1261" s="28"/>
      <c r="DR1261" s="28"/>
      <c r="DS1261" s="28"/>
      <c r="DT1261" s="28"/>
      <c r="DU1261" s="28"/>
      <c r="DV1261" s="28"/>
      <c r="DW1261" s="28"/>
    </row>
    <row r="1262" spans="2:127" s="6" customFormat="1">
      <c r="B1262" s="24"/>
      <c r="C1262" s="22"/>
      <c r="D1262" s="22"/>
      <c r="E1262" s="22"/>
      <c r="F1262" s="22"/>
      <c r="G1262" s="22"/>
      <c r="H1262" s="22"/>
      <c r="I1262" s="22"/>
      <c r="J1262" s="22"/>
      <c r="K1262" s="22"/>
      <c r="L1262" s="22"/>
      <c r="M1262" s="22"/>
      <c r="N1262" s="22"/>
      <c r="O1262" s="22"/>
      <c r="P1262" s="22"/>
      <c r="Q1262" s="22"/>
      <c r="R1262" s="22"/>
      <c r="S1262" s="22"/>
      <c r="T1262" s="22"/>
      <c r="U1262" s="22"/>
      <c r="V1262" s="22"/>
      <c r="W1262" s="22"/>
      <c r="X1262" s="22"/>
      <c r="Y1262" s="22"/>
      <c r="Z1262" s="22"/>
      <c r="AA1262" s="22"/>
      <c r="AB1262" s="22"/>
      <c r="AC1262" s="22"/>
      <c r="AD1262" s="2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s="28"/>
      <c r="DK1262" s="28"/>
      <c r="DL1262" s="28"/>
      <c r="DM1262" s="28"/>
      <c r="DN1262" s="28"/>
      <c r="DO1262" s="28"/>
      <c r="DP1262" s="28"/>
      <c r="DQ1262" s="28"/>
      <c r="DR1262" s="28"/>
      <c r="DS1262" s="28"/>
      <c r="DT1262" s="28"/>
      <c r="DU1262" s="28"/>
      <c r="DV1262" s="28"/>
      <c r="DW1262" s="28"/>
    </row>
    <row r="1263" spans="2:127" s="6" customFormat="1">
      <c r="B1263" s="24"/>
      <c r="C1263" s="22"/>
      <c r="D1263" s="22"/>
      <c r="E1263" s="22"/>
      <c r="F1263" s="22"/>
      <c r="G1263" s="22"/>
      <c r="H1263" s="22"/>
      <c r="I1263" s="22"/>
      <c r="J1263" s="22"/>
      <c r="K1263" s="22"/>
      <c r="L1263" s="22"/>
      <c r="M1263" s="22"/>
      <c r="N1263" s="22"/>
      <c r="O1263" s="22"/>
      <c r="P1263" s="22"/>
      <c r="Q1263" s="22"/>
      <c r="R1263" s="22"/>
      <c r="S1263" s="22"/>
      <c r="T1263" s="22"/>
      <c r="U1263" s="22"/>
      <c r="V1263" s="22"/>
      <c r="W1263" s="22"/>
      <c r="X1263" s="22"/>
      <c r="Y1263" s="22"/>
      <c r="Z1263" s="22"/>
      <c r="AA1263" s="22"/>
      <c r="AB1263" s="22"/>
      <c r="AC1263" s="22"/>
      <c r="AD1263" s="22"/>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s="28"/>
      <c r="DK1263" s="28"/>
      <c r="DL1263" s="28"/>
      <c r="DM1263" s="28"/>
      <c r="DN1263" s="28"/>
      <c r="DO1263" s="28"/>
      <c r="DP1263" s="28"/>
      <c r="DQ1263" s="28"/>
      <c r="DR1263" s="28"/>
      <c r="DS1263" s="28"/>
      <c r="DT1263" s="28"/>
      <c r="DU1263" s="28"/>
      <c r="DV1263" s="28"/>
      <c r="DW1263" s="28"/>
    </row>
    <row r="1264" spans="2:127" s="6" customFormat="1">
      <c r="B1264" s="24"/>
      <c r="C1264" s="22"/>
      <c r="D1264" s="22"/>
      <c r="E1264" s="22"/>
      <c r="F1264" s="22"/>
      <c r="G1264" s="22"/>
      <c r="H1264" s="22"/>
      <c r="I1264" s="22"/>
      <c r="J1264" s="22"/>
      <c r="K1264" s="22"/>
      <c r="L1264" s="22"/>
      <c r="M1264" s="22"/>
      <c r="N1264" s="22"/>
      <c r="O1264" s="22"/>
      <c r="P1264" s="22"/>
      <c r="Q1264" s="22"/>
      <c r="R1264" s="22"/>
      <c r="S1264" s="22"/>
      <c r="T1264" s="22"/>
      <c r="U1264" s="22"/>
      <c r="V1264" s="22"/>
      <c r="W1264" s="22"/>
      <c r="X1264" s="22"/>
      <c r="Y1264" s="22"/>
      <c r="Z1264" s="22"/>
      <c r="AA1264" s="22"/>
      <c r="AB1264" s="22"/>
      <c r="AC1264" s="22"/>
      <c r="AD1264" s="22"/>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s="28"/>
      <c r="DK1264" s="28"/>
      <c r="DL1264" s="28"/>
      <c r="DM1264" s="28"/>
      <c r="DN1264" s="28"/>
      <c r="DO1264" s="28"/>
      <c r="DP1264" s="28"/>
      <c r="DQ1264" s="28"/>
      <c r="DR1264" s="28"/>
      <c r="DS1264" s="28"/>
      <c r="DT1264" s="28"/>
      <c r="DU1264" s="28"/>
      <c r="DV1264" s="28"/>
      <c r="DW1264" s="28"/>
    </row>
    <row r="1265" spans="2:127" s="6" customFormat="1">
      <c r="B1265" s="24"/>
      <c r="C1265" s="22"/>
      <c r="D1265" s="22"/>
      <c r="E1265" s="22"/>
      <c r="F1265" s="22"/>
      <c r="G1265" s="22"/>
      <c r="H1265" s="22"/>
      <c r="I1265" s="22"/>
      <c r="J1265" s="22"/>
      <c r="K1265" s="22"/>
      <c r="L1265" s="22"/>
      <c r="M1265" s="22"/>
      <c r="N1265" s="22"/>
      <c r="O1265" s="22"/>
      <c r="P1265" s="22"/>
      <c r="Q1265" s="22"/>
      <c r="R1265" s="22"/>
      <c r="S1265" s="22"/>
      <c r="T1265" s="22"/>
      <c r="U1265" s="22"/>
      <c r="V1265" s="22"/>
      <c r="W1265" s="22"/>
      <c r="X1265" s="22"/>
      <c r="Y1265" s="22"/>
      <c r="Z1265" s="22"/>
      <c r="AA1265" s="22"/>
      <c r="AB1265" s="22"/>
      <c r="AC1265" s="22"/>
      <c r="AD1265" s="22"/>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s="28"/>
      <c r="DK1265" s="28"/>
      <c r="DL1265" s="28"/>
      <c r="DM1265" s="28"/>
      <c r="DN1265" s="28"/>
      <c r="DO1265" s="28"/>
      <c r="DP1265" s="28"/>
      <c r="DQ1265" s="28"/>
      <c r="DR1265" s="28"/>
      <c r="DS1265" s="28"/>
      <c r="DT1265" s="28"/>
      <c r="DU1265" s="28"/>
      <c r="DV1265" s="28"/>
      <c r="DW1265" s="28"/>
    </row>
    <row r="1266" spans="2:127" s="6" customFormat="1">
      <c r="B1266" s="24"/>
      <c r="C1266" s="22"/>
      <c r="D1266" s="22"/>
      <c r="E1266" s="22"/>
      <c r="F1266" s="22"/>
      <c r="G1266" s="22"/>
      <c r="H1266" s="22"/>
      <c r="I1266" s="22"/>
      <c r="J1266" s="22"/>
      <c r="K1266" s="22"/>
      <c r="L1266" s="22"/>
      <c r="M1266" s="22"/>
      <c r="N1266" s="22"/>
      <c r="O1266" s="22"/>
      <c r="P1266" s="22"/>
      <c r="Q1266" s="22"/>
      <c r="R1266" s="22"/>
      <c r="S1266" s="22"/>
      <c r="T1266" s="22"/>
      <c r="U1266" s="22"/>
      <c r="V1266" s="22"/>
      <c r="W1266" s="22"/>
      <c r="X1266" s="22"/>
      <c r="Y1266" s="22"/>
      <c r="Z1266" s="22"/>
      <c r="AA1266" s="22"/>
      <c r="AB1266" s="22"/>
      <c r="AC1266" s="22"/>
      <c r="AD1266" s="22"/>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s="28"/>
      <c r="DK1266" s="28"/>
      <c r="DL1266" s="28"/>
      <c r="DM1266" s="28"/>
      <c r="DN1266" s="28"/>
      <c r="DO1266" s="28"/>
      <c r="DP1266" s="28"/>
      <c r="DQ1266" s="28"/>
      <c r="DR1266" s="28"/>
      <c r="DS1266" s="28"/>
      <c r="DT1266" s="28"/>
      <c r="DU1266" s="28"/>
      <c r="DV1266" s="28"/>
      <c r="DW1266" s="28"/>
    </row>
    <row r="1267" spans="2:127" s="6" customFormat="1">
      <c r="B1267" s="24"/>
      <c r="C1267" s="22"/>
      <c r="D1267" s="22"/>
      <c r="E1267" s="22"/>
      <c r="F1267" s="22"/>
      <c r="G1267" s="22"/>
      <c r="H1267" s="22"/>
      <c r="I1267" s="22"/>
      <c r="J1267" s="22"/>
      <c r="K1267" s="22"/>
      <c r="L1267" s="22"/>
      <c r="M1267" s="22"/>
      <c r="N1267" s="22"/>
      <c r="O1267" s="22"/>
      <c r="P1267" s="22"/>
      <c r="Q1267" s="22"/>
      <c r="R1267" s="22"/>
      <c r="S1267" s="22"/>
      <c r="T1267" s="22"/>
      <c r="U1267" s="22"/>
      <c r="V1267" s="22"/>
      <c r="W1267" s="22"/>
      <c r="X1267" s="22"/>
      <c r="Y1267" s="22"/>
      <c r="Z1267" s="22"/>
      <c r="AA1267" s="22"/>
      <c r="AB1267" s="22"/>
      <c r="AC1267" s="22"/>
      <c r="AD1267" s="22"/>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s="28"/>
      <c r="DK1267" s="28"/>
      <c r="DL1267" s="28"/>
      <c r="DM1267" s="28"/>
      <c r="DN1267" s="28"/>
      <c r="DO1267" s="28"/>
      <c r="DP1267" s="28"/>
      <c r="DQ1267" s="28"/>
      <c r="DR1267" s="28"/>
      <c r="DS1267" s="28"/>
      <c r="DT1267" s="28"/>
      <c r="DU1267" s="28"/>
      <c r="DV1267" s="28"/>
      <c r="DW1267" s="28"/>
    </row>
    <row r="1268" spans="2:127" s="6" customFormat="1">
      <c r="B1268" s="24"/>
      <c r="C1268" s="22"/>
      <c r="D1268" s="22"/>
      <c r="E1268" s="22"/>
      <c r="F1268" s="22"/>
      <c r="G1268" s="22"/>
      <c r="H1268" s="22"/>
      <c r="I1268" s="22"/>
      <c r="J1268" s="22"/>
      <c r="K1268" s="22"/>
      <c r="L1268" s="22"/>
      <c r="M1268" s="22"/>
      <c r="N1268" s="22"/>
      <c r="O1268" s="22"/>
      <c r="P1268" s="22"/>
      <c r="Q1268" s="22"/>
      <c r="R1268" s="22"/>
      <c r="S1268" s="22"/>
      <c r="T1268" s="22"/>
      <c r="U1268" s="22"/>
      <c r="V1268" s="22"/>
      <c r="W1268" s="22"/>
      <c r="X1268" s="22"/>
      <c r="Y1268" s="22"/>
      <c r="Z1268" s="22"/>
      <c r="AA1268" s="22"/>
      <c r="AB1268" s="22"/>
      <c r="AC1268" s="22"/>
      <c r="AD1268" s="22"/>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s="28"/>
      <c r="DK1268" s="28"/>
      <c r="DL1268" s="28"/>
      <c r="DM1268" s="28"/>
      <c r="DN1268" s="28"/>
      <c r="DO1268" s="28"/>
      <c r="DP1268" s="28"/>
      <c r="DQ1268" s="28"/>
      <c r="DR1268" s="28"/>
      <c r="DS1268" s="28"/>
      <c r="DT1268" s="28"/>
      <c r="DU1268" s="28"/>
      <c r="DV1268" s="28"/>
      <c r="DW1268" s="28"/>
    </row>
    <row r="1269" spans="2:127" s="6" customFormat="1">
      <c r="B1269" s="24"/>
      <c r="C1269" s="22"/>
      <c r="D1269" s="22"/>
      <c r="E1269" s="22"/>
      <c r="F1269" s="22"/>
      <c r="G1269" s="22"/>
      <c r="H1269" s="22"/>
      <c r="I1269" s="22"/>
      <c r="J1269" s="22"/>
      <c r="K1269" s="22"/>
      <c r="L1269" s="22"/>
      <c r="M1269" s="22"/>
      <c r="N1269" s="22"/>
      <c r="O1269" s="22"/>
      <c r="P1269" s="22"/>
      <c r="Q1269" s="22"/>
      <c r="R1269" s="22"/>
      <c r="S1269" s="22"/>
      <c r="T1269" s="22"/>
      <c r="U1269" s="22"/>
      <c r="V1269" s="22"/>
      <c r="W1269" s="22"/>
      <c r="X1269" s="22"/>
      <c r="Y1269" s="22"/>
      <c r="Z1269" s="22"/>
      <c r="AA1269" s="22"/>
      <c r="AB1269" s="22"/>
      <c r="AC1269" s="22"/>
      <c r="AD1269" s="22"/>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s="28"/>
      <c r="DK1269" s="28"/>
      <c r="DL1269" s="28"/>
      <c r="DM1269" s="28"/>
      <c r="DN1269" s="28"/>
      <c r="DO1269" s="28"/>
      <c r="DP1269" s="28"/>
      <c r="DQ1269" s="28"/>
      <c r="DR1269" s="28"/>
      <c r="DS1269" s="28"/>
      <c r="DT1269" s="28"/>
      <c r="DU1269" s="28"/>
      <c r="DV1269" s="28"/>
      <c r="DW1269" s="28"/>
    </row>
    <row r="1270" spans="2:127" s="6" customFormat="1">
      <c r="B1270" s="24"/>
      <c r="C1270" s="22"/>
      <c r="D1270" s="22"/>
      <c r="E1270" s="22"/>
      <c r="F1270" s="22"/>
      <c r="G1270" s="22"/>
      <c r="H1270" s="22"/>
      <c r="I1270" s="22"/>
      <c r="J1270" s="22"/>
      <c r="K1270" s="22"/>
      <c r="L1270" s="22"/>
      <c r="M1270" s="22"/>
      <c r="N1270" s="22"/>
      <c r="O1270" s="22"/>
      <c r="P1270" s="22"/>
      <c r="Q1270" s="22"/>
      <c r="R1270" s="22"/>
      <c r="S1270" s="22"/>
      <c r="T1270" s="22"/>
      <c r="U1270" s="22"/>
      <c r="V1270" s="22"/>
      <c r="W1270" s="22"/>
      <c r="X1270" s="22"/>
      <c r="Y1270" s="22"/>
      <c r="Z1270" s="22"/>
      <c r="AA1270" s="22"/>
      <c r="AB1270" s="22"/>
      <c r="AC1270" s="22"/>
      <c r="AD1270" s="22"/>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s="28"/>
      <c r="DK1270" s="28"/>
      <c r="DL1270" s="28"/>
      <c r="DM1270" s="28"/>
      <c r="DN1270" s="28"/>
      <c r="DO1270" s="28"/>
      <c r="DP1270" s="28"/>
      <c r="DQ1270" s="28"/>
      <c r="DR1270" s="28"/>
      <c r="DS1270" s="28"/>
      <c r="DT1270" s="28"/>
      <c r="DU1270" s="28"/>
      <c r="DV1270" s="28"/>
      <c r="DW1270" s="28"/>
    </row>
    <row r="1271" spans="2:127" s="6" customFormat="1">
      <c r="B1271" s="24"/>
      <c r="C1271" s="22"/>
      <c r="D1271" s="22"/>
      <c r="E1271" s="22"/>
      <c r="F1271" s="22"/>
      <c r="G1271" s="22"/>
      <c r="H1271" s="22"/>
      <c r="I1271" s="22"/>
      <c r="J1271" s="22"/>
      <c r="K1271" s="22"/>
      <c r="L1271" s="22"/>
      <c r="M1271" s="22"/>
      <c r="N1271" s="22"/>
      <c r="O1271" s="22"/>
      <c r="P1271" s="22"/>
      <c r="Q1271" s="22"/>
      <c r="R1271" s="22"/>
      <c r="S1271" s="22"/>
      <c r="T1271" s="22"/>
      <c r="U1271" s="22"/>
      <c r="V1271" s="22"/>
      <c r="W1271" s="22"/>
      <c r="X1271" s="22"/>
      <c r="Y1271" s="22"/>
      <c r="Z1271" s="22"/>
      <c r="AA1271" s="22"/>
      <c r="AB1271" s="22"/>
      <c r="AC1271" s="22"/>
      <c r="AD1271" s="22"/>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s="28"/>
      <c r="DK1271" s="28"/>
      <c r="DL1271" s="28"/>
      <c r="DM1271" s="28"/>
      <c r="DN1271" s="28"/>
      <c r="DO1271" s="28"/>
      <c r="DP1271" s="28"/>
      <c r="DQ1271" s="28"/>
      <c r="DR1271" s="28"/>
      <c r="DS1271" s="28"/>
      <c r="DT1271" s="28"/>
      <c r="DU1271" s="28"/>
      <c r="DV1271" s="28"/>
      <c r="DW1271" s="28"/>
    </row>
    <row r="1272" spans="2:127" s="6" customFormat="1">
      <c r="B1272" s="24"/>
      <c r="C1272" s="22"/>
      <c r="D1272" s="22"/>
      <c r="E1272" s="22"/>
      <c r="F1272" s="22"/>
      <c r="G1272" s="22"/>
      <c r="H1272" s="22"/>
      <c r="I1272" s="22"/>
      <c r="J1272" s="22"/>
      <c r="K1272" s="22"/>
      <c r="L1272" s="22"/>
      <c r="M1272" s="22"/>
      <c r="N1272" s="22"/>
      <c r="O1272" s="22"/>
      <c r="P1272" s="22"/>
      <c r="Q1272" s="22"/>
      <c r="R1272" s="22"/>
      <c r="S1272" s="22"/>
      <c r="T1272" s="22"/>
      <c r="U1272" s="22"/>
      <c r="V1272" s="22"/>
      <c r="W1272" s="22"/>
      <c r="X1272" s="22"/>
      <c r="Y1272" s="22"/>
      <c r="Z1272" s="22"/>
      <c r="AA1272" s="22"/>
      <c r="AB1272" s="22"/>
      <c r="AC1272" s="22"/>
      <c r="AD1272" s="2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s="28"/>
      <c r="DK1272" s="28"/>
      <c r="DL1272" s="28"/>
      <c r="DM1272" s="28"/>
      <c r="DN1272" s="28"/>
      <c r="DO1272" s="28"/>
      <c r="DP1272" s="28"/>
      <c r="DQ1272" s="28"/>
      <c r="DR1272" s="28"/>
      <c r="DS1272" s="28"/>
      <c r="DT1272" s="28"/>
      <c r="DU1272" s="28"/>
      <c r="DV1272" s="28"/>
      <c r="DW1272" s="28"/>
    </row>
    <row r="1273" spans="2:127" s="6" customFormat="1">
      <c r="B1273" s="24"/>
      <c r="C1273" s="22"/>
      <c r="D1273" s="22"/>
      <c r="E1273" s="22"/>
      <c r="F1273" s="22"/>
      <c r="G1273" s="22"/>
      <c r="H1273" s="22"/>
      <c r="I1273" s="22"/>
      <c r="J1273" s="22"/>
      <c r="K1273" s="22"/>
      <c r="L1273" s="22"/>
      <c r="M1273" s="22"/>
      <c r="N1273" s="22"/>
      <c r="O1273" s="22"/>
      <c r="P1273" s="22"/>
      <c r="Q1273" s="22"/>
      <c r="R1273" s="22"/>
      <c r="S1273" s="22"/>
      <c r="T1273" s="22"/>
      <c r="U1273" s="22"/>
      <c r="V1273" s="22"/>
      <c r="W1273" s="22"/>
      <c r="X1273" s="22"/>
      <c r="Y1273" s="22"/>
      <c r="Z1273" s="22"/>
      <c r="AA1273" s="22"/>
      <c r="AB1273" s="22"/>
      <c r="AC1273" s="22"/>
      <c r="AD1273" s="22"/>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s="28"/>
      <c r="DK1273" s="28"/>
      <c r="DL1273" s="28"/>
      <c r="DM1273" s="28"/>
      <c r="DN1273" s="28"/>
      <c r="DO1273" s="28"/>
      <c r="DP1273" s="28"/>
      <c r="DQ1273" s="28"/>
      <c r="DR1273" s="28"/>
      <c r="DS1273" s="28"/>
      <c r="DT1273" s="28"/>
      <c r="DU1273" s="28"/>
      <c r="DV1273" s="28"/>
      <c r="DW1273" s="28"/>
    </row>
    <row r="1274" spans="2:127" s="6" customFormat="1">
      <c r="B1274" s="24"/>
      <c r="C1274" s="22"/>
      <c r="D1274" s="22"/>
      <c r="E1274" s="22"/>
      <c r="F1274" s="22"/>
      <c r="G1274" s="22"/>
      <c r="H1274" s="22"/>
      <c r="I1274" s="22"/>
      <c r="J1274" s="22"/>
      <c r="K1274" s="22"/>
      <c r="L1274" s="22"/>
      <c r="M1274" s="22"/>
      <c r="N1274" s="22"/>
      <c r="O1274" s="22"/>
      <c r="P1274" s="22"/>
      <c r="Q1274" s="22"/>
      <c r="R1274" s="22"/>
      <c r="S1274" s="22"/>
      <c r="T1274" s="22"/>
      <c r="U1274" s="22"/>
      <c r="V1274" s="22"/>
      <c r="W1274" s="22"/>
      <c r="X1274" s="22"/>
      <c r="Y1274" s="22"/>
      <c r="Z1274" s="22"/>
      <c r="AA1274" s="22"/>
      <c r="AB1274" s="22"/>
      <c r="AC1274" s="22"/>
      <c r="AD1274" s="22"/>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s="28"/>
      <c r="DK1274" s="28"/>
      <c r="DL1274" s="28"/>
      <c r="DM1274" s="28"/>
      <c r="DN1274" s="28"/>
      <c r="DO1274" s="28"/>
      <c r="DP1274" s="28"/>
      <c r="DQ1274" s="28"/>
      <c r="DR1274" s="28"/>
      <c r="DS1274" s="28"/>
      <c r="DT1274" s="28"/>
      <c r="DU1274" s="28"/>
      <c r="DV1274" s="28"/>
      <c r="DW1274" s="28"/>
    </row>
    <row r="1275" spans="2:127" s="6" customFormat="1">
      <c r="B1275" s="24"/>
      <c r="C1275" s="22"/>
      <c r="D1275" s="22"/>
      <c r="E1275" s="22"/>
      <c r="F1275" s="22"/>
      <c r="G1275" s="22"/>
      <c r="H1275" s="22"/>
      <c r="I1275" s="22"/>
      <c r="J1275" s="22"/>
      <c r="K1275" s="22"/>
      <c r="L1275" s="22"/>
      <c r="M1275" s="22"/>
      <c r="N1275" s="22"/>
      <c r="O1275" s="22"/>
      <c r="P1275" s="22"/>
      <c r="Q1275" s="22"/>
      <c r="R1275" s="22"/>
      <c r="S1275" s="22"/>
      <c r="T1275" s="22"/>
      <c r="U1275" s="22"/>
      <c r="V1275" s="22"/>
      <c r="W1275" s="22"/>
      <c r="X1275" s="22"/>
      <c r="Y1275" s="22"/>
      <c r="Z1275" s="22"/>
      <c r="AA1275" s="22"/>
      <c r="AB1275" s="22"/>
      <c r="AC1275" s="22"/>
      <c r="AD1275" s="22"/>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s="28"/>
      <c r="DK1275" s="28"/>
      <c r="DL1275" s="28"/>
      <c r="DM1275" s="28"/>
      <c r="DN1275" s="28"/>
      <c r="DO1275" s="28"/>
      <c r="DP1275" s="28"/>
      <c r="DQ1275" s="28"/>
      <c r="DR1275" s="28"/>
      <c r="DS1275" s="28"/>
      <c r="DT1275" s="28"/>
      <c r="DU1275" s="28"/>
      <c r="DV1275" s="28"/>
      <c r="DW1275" s="28"/>
    </row>
    <row r="1276" spans="2:127" s="6" customFormat="1">
      <c r="B1276" s="24"/>
      <c r="C1276" s="22"/>
      <c r="D1276" s="22"/>
      <c r="E1276" s="22"/>
      <c r="F1276" s="22"/>
      <c r="G1276" s="22"/>
      <c r="H1276" s="22"/>
      <c r="I1276" s="22"/>
      <c r="J1276" s="22"/>
      <c r="K1276" s="22"/>
      <c r="L1276" s="22"/>
      <c r="M1276" s="22"/>
      <c r="N1276" s="22"/>
      <c r="O1276" s="22"/>
      <c r="P1276" s="22"/>
      <c r="Q1276" s="22"/>
      <c r="R1276" s="22"/>
      <c r="S1276" s="22"/>
      <c r="T1276" s="22"/>
      <c r="U1276" s="22"/>
      <c r="V1276" s="22"/>
      <c r="W1276" s="22"/>
      <c r="X1276" s="22"/>
      <c r="Y1276" s="22"/>
      <c r="Z1276" s="22"/>
      <c r="AA1276" s="22"/>
      <c r="AB1276" s="22"/>
      <c r="AC1276" s="22"/>
      <c r="AD1276" s="22"/>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s="28"/>
      <c r="DK1276" s="28"/>
      <c r="DL1276" s="28"/>
      <c r="DM1276" s="28"/>
      <c r="DN1276" s="28"/>
      <c r="DO1276" s="28"/>
      <c r="DP1276" s="28"/>
      <c r="DQ1276" s="28"/>
      <c r="DR1276" s="28"/>
      <c r="DS1276" s="28"/>
      <c r="DT1276" s="28"/>
      <c r="DU1276" s="28"/>
      <c r="DV1276" s="28"/>
      <c r="DW1276" s="28"/>
    </row>
    <row r="1277" spans="2:127" s="6" customFormat="1">
      <c r="B1277" s="24"/>
      <c r="C1277" s="22"/>
      <c r="D1277" s="22"/>
      <c r="E1277" s="22"/>
      <c r="F1277" s="22"/>
      <c r="G1277" s="22"/>
      <c r="H1277" s="22"/>
      <c r="I1277" s="22"/>
      <c r="J1277" s="22"/>
      <c r="K1277" s="22"/>
      <c r="L1277" s="22"/>
      <c r="M1277" s="22"/>
      <c r="N1277" s="22"/>
      <c r="O1277" s="22"/>
      <c r="P1277" s="22"/>
      <c r="Q1277" s="22"/>
      <c r="R1277" s="22"/>
      <c r="S1277" s="22"/>
      <c r="T1277" s="22"/>
      <c r="U1277" s="22"/>
      <c r="V1277" s="22"/>
      <c r="W1277" s="22"/>
      <c r="X1277" s="22"/>
      <c r="Y1277" s="22"/>
      <c r="Z1277" s="22"/>
      <c r="AA1277" s="22"/>
      <c r="AB1277" s="22"/>
      <c r="AC1277" s="22"/>
      <c r="AD1277" s="22"/>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s="28"/>
      <c r="DK1277" s="28"/>
      <c r="DL1277" s="28"/>
      <c r="DM1277" s="28"/>
      <c r="DN1277" s="28"/>
      <c r="DO1277" s="28"/>
      <c r="DP1277" s="28"/>
      <c r="DQ1277" s="28"/>
      <c r="DR1277" s="28"/>
      <c r="DS1277" s="28"/>
      <c r="DT1277" s="28"/>
      <c r="DU1277" s="28"/>
      <c r="DV1277" s="28"/>
      <c r="DW1277" s="28"/>
    </row>
    <row r="1278" spans="2:127" s="6" customFormat="1">
      <c r="B1278" s="24"/>
      <c r="C1278" s="22"/>
      <c r="D1278" s="22"/>
      <c r="E1278" s="22"/>
      <c r="F1278" s="22"/>
      <c r="G1278" s="22"/>
      <c r="H1278" s="22"/>
      <c r="I1278" s="22"/>
      <c r="J1278" s="22"/>
      <c r="K1278" s="22"/>
      <c r="L1278" s="22"/>
      <c r="M1278" s="22"/>
      <c r="N1278" s="22"/>
      <c r="O1278" s="22"/>
      <c r="P1278" s="22"/>
      <c r="Q1278" s="22"/>
      <c r="R1278" s="22"/>
      <c r="S1278" s="22"/>
      <c r="T1278" s="22"/>
      <c r="U1278" s="22"/>
      <c r="V1278" s="22"/>
      <c r="W1278" s="22"/>
      <c r="X1278" s="22"/>
      <c r="Y1278" s="22"/>
      <c r="Z1278" s="22"/>
      <c r="AA1278" s="22"/>
      <c r="AB1278" s="22"/>
      <c r="AC1278" s="22"/>
      <c r="AD1278" s="22"/>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s="28"/>
      <c r="DK1278" s="28"/>
      <c r="DL1278" s="28"/>
      <c r="DM1278" s="28"/>
      <c r="DN1278" s="28"/>
      <c r="DO1278" s="28"/>
      <c r="DP1278" s="28"/>
      <c r="DQ1278" s="28"/>
      <c r="DR1278" s="28"/>
      <c r="DS1278" s="28"/>
      <c r="DT1278" s="28"/>
      <c r="DU1278" s="28"/>
      <c r="DV1278" s="28"/>
      <c r="DW1278" s="28"/>
    </row>
    <row r="1279" spans="2:127" s="6" customFormat="1">
      <c r="B1279" s="24"/>
      <c r="C1279" s="22"/>
      <c r="D1279" s="22"/>
      <c r="E1279" s="22"/>
      <c r="F1279" s="22"/>
      <c r="G1279" s="22"/>
      <c r="H1279" s="22"/>
      <c r="I1279" s="22"/>
      <c r="J1279" s="22"/>
      <c r="K1279" s="22"/>
      <c r="L1279" s="22"/>
      <c r="M1279" s="22"/>
      <c r="N1279" s="22"/>
      <c r="O1279" s="22"/>
      <c r="P1279" s="22"/>
      <c r="Q1279" s="22"/>
      <c r="R1279" s="22"/>
      <c r="S1279" s="22"/>
      <c r="T1279" s="22"/>
      <c r="U1279" s="22"/>
      <c r="V1279" s="22"/>
      <c r="W1279" s="22"/>
      <c r="X1279" s="22"/>
      <c r="Y1279" s="22"/>
      <c r="Z1279" s="22"/>
      <c r="AA1279" s="22"/>
      <c r="AB1279" s="22"/>
      <c r="AC1279" s="22"/>
      <c r="AD1279" s="22"/>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s="28"/>
      <c r="DK1279" s="28"/>
      <c r="DL1279" s="28"/>
      <c r="DM1279" s="28"/>
      <c r="DN1279" s="28"/>
      <c r="DO1279" s="28"/>
      <c r="DP1279" s="28"/>
      <c r="DQ1279" s="28"/>
      <c r="DR1279" s="28"/>
      <c r="DS1279" s="28"/>
      <c r="DT1279" s="28"/>
      <c r="DU1279" s="28"/>
      <c r="DV1279" s="28"/>
      <c r="DW1279" s="28"/>
    </row>
    <row r="1280" spans="2:127" s="6" customFormat="1">
      <c r="B1280" s="24"/>
      <c r="C1280" s="22"/>
      <c r="D1280" s="22"/>
      <c r="E1280" s="22"/>
      <c r="F1280" s="22"/>
      <c r="G1280" s="22"/>
      <c r="H1280" s="22"/>
      <c r="I1280" s="22"/>
      <c r="J1280" s="22"/>
      <c r="K1280" s="22"/>
      <c r="L1280" s="22"/>
      <c r="M1280" s="22"/>
      <c r="N1280" s="22"/>
      <c r="O1280" s="22"/>
      <c r="P1280" s="22"/>
      <c r="Q1280" s="22"/>
      <c r="R1280" s="22"/>
      <c r="S1280" s="22"/>
      <c r="T1280" s="22"/>
      <c r="U1280" s="22"/>
      <c r="V1280" s="22"/>
      <c r="W1280" s="22"/>
      <c r="X1280" s="22"/>
      <c r="Y1280" s="22"/>
      <c r="Z1280" s="22"/>
      <c r="AA1280" s="22"/>
      <c r="AB1280" s="22"/>
      <c r="AC1280" s="22"/>
      <c r="AD1280" s="22"/>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s="28"/>
      <c r="DK1280" s="28"/>
      <c r="DL1280" s="28"/>
      <c r="DM1280" s="28"/>
      <c r="DN1280" s="28"/>
      <c r="DO1280" s="28"/>
      <c r="DP1280" s="28"/>
      <c r="DQ1280" s="28"/>
      <c r="DR1280" s="28"/>
      <c r="DS1280" s="28"/>
      <c r="DT1280" s="28"/>
      <c r="DU1280" s="28"/>
      <c r="DV1280" s="28"/>
      <c r="DW1280" s="28"/>
    </row>
    <row r="1281" spans="2:127" s="6" customFormat="1">
      <c r="B1281" s="24"/>
      <c r="C1281" s="22"/>
      <c r="D1281" s="22"/>
      <c r="E1281" s="22"/>
      <c r="F1281" s="22"/>
      <c r="G1281" s="22"/>
      <c r="H1281" s="22"/>
      <c r="I1281" s="22"/>
      <c r="J1281" s="22"/>
      <c r="K1281" s="22"/>
      <c r="L1281" s="22"/>
      <c r="M1281" s="22"/>
      <c r="N1281" s="22"/>
      <c r="O1281" s="22"/>
      <c r="P1281" s="22"/>
      <c r="Q1281" s="22"/>
      <c r="R1281" s="22"/>
      <c r="S1281" s="22"/>
      <c r="T1281" s="22"/>
      <c r="U1281" s="22"/>
      <c r="V1281" s="22"/>
      <c r="W1281" s="22"/>
      <c r="X1281" s="22"/>
      <c r="Y1281" s="22"/>
      <c r="Z1281" s="22"/>
      <c r="AA1281" s="22"/>
      <c r="AB1281" s="22"/>
      <c r="AC1281" s="22"/>
      <c r="AD1281" s="22"/>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s="28"/>
      <c r="DK1281" s="28"/>
      <c r="DL1281" s="28"/>
      <c r="DM1281" s="28"/>
      <c r="DN1281" s="28"/>
      <c r="DO1281" s="28"/>
      <c r="DP1281" s="28"/>
      <c r="DQ1281" s="28"/>
      <c r="DR1281" s="28"/>
      <c r="DS1281" s="28"/>
      <c r="DT1281" s="28"/>
      <c r="DU1281" s="28"/>
      <c r="DV1281" s="28"/>
      <c r="DW1281" s="28"/>
    </row>
    <row r="1282" spans="2:127" s="6" customFormat="1">
      <c r="B1282" s="24"/>
      <c r="C1282" s="22"/>
      <c r="D1282" s="22"/>
      <c r="E1282" s="22"/>
      <c r="F1282" s="22"/>
      <c r="G1282" s="22"/>
      <c r="H1282" s="22"/>
      <c r="I1282" s="22"/>
      <c r="J1282" s="22"/>
      <c r="K1282" s="22"/>
      <c r="L1282" s="22"/>
      <c r="M1282" s="22"/>
      <c r="N1282" s="22"/>
      <c r="O1282" s="22"/>
      <c r="P1282" s="22"/>
      <c r="Q1282" s="22"/>
      <c r="R1282" s="22"/>
      <c r="S1282" s="22"/>
      <c r="T1282" s="22"/>
      <c r="U1282" s="22"/>
      <c r="V1282" s="22"/>
      <c r="W1282" s="22"/>
      <c r="X1282" s="22"/>
      <c r="Y1282" s="22"/>
      <c r="Z1282" s="22"/>
      <c r="AA1282" s="22"/>
      <c r="AB1282" s="22"/>
      <c r="AC1282" s="22"/>
      <c r="AD1282" s="2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s="28"/>
      <c r="DK1282" s="28"/>
      <c r="DL1282" s="28"/>
      <c r="DM1282" s="28"/>
      <c r="DN1282" s="28"/>
      <c r="DO1282" s="28"/>
      <c r="DP1282" s="28"/>
      <c r="DQ1282" s="28"/>
      <c r="DR1282" s="28"/>
      <c r="DS1282" s="28"/>
      <c r="DT1282" s="28"/>
      <c r="DU1282" s="28"/>
      <c r="DV1282" s="28"/>
      <c r="DW1282" s="28"/>
    </row>
    <row r="1283" spans="2:127" s="6" customFormat="1">
      <c r="B1283" s="24"/>
      <c r="C1283" s="22"/>
      <c r="D1283" s="22"/>
      <c r="E1283" s="22"/>
      <c r="F1283" s="22"/>
      <c r="G1283" s="22"/>
      <c r="H1283" s="22"/>
      <c r="I1283" s="22"/>
      <c r="J1283" s="22"/>
      <c r="K1283" s="22"/>
      <c r="L1283" s="22"/>
      <c r="M1283" s="22"/>
      <c r="N1283" s="22"/>
      <c r="O1283" s="22"/>
      <c r="P1283" s="22"/>
      <c r="Q1283" s="22"/>
      <c r="R1283" s="22"/>
      <c r="S1283" s="22"/>
      <c r="T1283" s="22"/>
      <c r="U1283" s="22"/>
      <c r="V1283" s="22"/>
      <c r="W1283" s="22"/>
      <c r="X1283" s="22"/>
      <c r="Y1283" s="22"/>
      <c r="Z1283" s="22"/>
      <c r="AA1283" s="22"/>
      <c r="AB1283" s="22"/>
      <c r="AC1283" s="22"/>
      <c r="AD1283" s="22"/>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s="28"/>
      <c r="DK1283" s="28"/>
      <c r="DL1283" s="28"/>
      <c r="DM1283" s="28"/>
      <c r="DN1283" s="28"/>
      <c r="DO1283" s="28"/>
      <c r="DP1283" s="28"/>
      <c r="DQ1283" s="28"/>
      <c r="DR1283" s="28"/>
      <c r="DS1283" s="28"/>
      <c r="DT1283" s="28"/>
      <c r="DU1283" s="28"/>
      <c r="DV1283" s="28"/>
      <c r="DW1283" s="28"/>
    </row>
    <row r="1284" spans="2:127" s="6" customFormat="1">
      <c r="B1284" s="24"/>
      <c r="C1284" s="22"/>
      <c r="D1284" s="22"/>
      <c r="E1284" s="22"/>
      <c r="F1284" s="22"/>
      <c r="G1284" s="22"/>
      <c r="H1284" s="22"/>
      <c r="I1284" s="22"/>
      <c r="J1284" s="22"/>
      <c r="K1284" s="22"/>
      <c r="L1284" s="22"/>
      <c r="M1284" s="22"/>
      <c r="N1284" s="22"/>
      <c r="O1284" s="22"/>
      <c r="P1284" s="22"/>
      <c r="Q1284" s="22"/>
      <c r="R1284" s="22"/>
      <c r="S1284" s="22"/>
      <c r="T1284" s="22"/>
      <c r="U1284" s="22"/>
      <c r="V1284" s="22"/>
      <c r="W1284" s="22"/>
      <c r="X1284" s="22"/>
      <c r="Y1284" s="22"/>
      <c r="Z1284" s="22"/>
      <c r="AA1284" s="22"/>
      <c r="AB1284" s="22"/>
      <c r="AC1284" s="22"/>
      <c r="AD1284" s="22"/>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s="28"/>
      <c r="DK1284" s="28"/>
      <c r="DL1284" s="28"/>
      <c r="DM1284" s="28"/>
      <c r="DN1284" s="28"/>
      <c r="DO1284" s="28"/>
      <c r="DP1284" s="28"/>
      <c r="DQ1284" s="28"/>
      <c r="DR1284" s="28"/>
      <c r="DS1284" s="28"/>
      <c r="DT1284" s="28"/>
      <c r="DU1284" s="28"/>
      <c r="DV1284" s="28"/>
      <c r="DW1284" s="28"/>
    </row>
    <row r="1285" spans="2:127" s="6" customFormat="1">
      <c r="B1285" s="24"/>
      <c r="C1285" s="22"/>
      <c r="D1285" s="22"/>
      <c r="E1285" s="22"/>
      <c r="F1285" s="22"/>
      <c r="G1285" s="22"/>
      <c r="H1285" s="22"/>
      <c r="I1285" s="22"/>
      <c r="J1285" s="22"/>
      <c r="K1285" s="22"/>
      <c r="L1285" s="22"/>
      <c r="M1285" s="22"/>
      <c r="N1285" s="22"/>
      <c r="O1285" s="22"/>
      <c r="P1285" s="22"/>
      <c r="Q1285" s="22"/>
      <c r="R1285" s="22"/>
      <c r="S1285" s="22"/>
      <c r="T1285" s="22"/>
      <c r="U1285" s="22"/>
      <c r="V1285" s="22"/>
      <c r="W1285" s="22"/>
      <c r="X1285" s="22"/>
      <c r="Y1285" s="22"/>
      <c r="Z1285" s="22"/>
      <c r="AA1285" s="22"/>
      <c r="AB1285" s="22"/>
      <c r="AC1285" s="22"/>
      <c r="AD1285" s="22"/>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s="28"/>
      <c r="DK1285" s="28"/>
      <c r="DL1285" s="28"/>
      <c r="DM1285" s="28"/>
      <c r="DN1285" s="28"/>
      <c r="DO1285" s="28"/>
      <c r="DP1285" s="28"/>
      <c r="DQ1285" s="28"/>
      <c r="DR1285" s="28"/>
      <c r="DS1285" s="28"/>
      <c r="DT1285" s="28"/>
      <c r="DU1285" s="28"/>
      <c r="DV1285" s="28"/>
      <c r="DW1285" s="28"/>
    </row>
    <row r="1286" spans="2:127" s="6" customFormat="1">
      <c r="B1286" s="24"/>
      <c r="C1286" s="22"/>
      <c r="D1286" s="22"/>
      <c r="E1286" s="22"/>
      <c r="F1286" s="22"/>
      <c r="G1286" s="22"/>
      <c r="H1286" s="22"/>
      <c r="I1286" s="22"/>
      <c r="J1286" s="22"/>
      <c r="K1286" s="22"/>
      <c r="L1286" s="22"/>
      <c r="M1286" s="22"/>
      <c r="N1286" s="22"/>
      <c r="O1286" s="22"/>
      <c r="P1286" s="22"/>
      <c r="Q1286" s="22"/>
      <c r="R1286" s="22"/>
      <c r="S1286" s="22"/>
      <c r="T1286" s="22"/>
      <c r="U1286" s="22"/>
      <c r="V1286" s="22"/>
      <c r="W1286" s="22"/>
      <c r="X1286" s="22"/>
      <c r="Y1286" s="22"/>
      <c r="Z1286" s="22"/>
      <c r="AA1286" s="22"/>
      <c r="AB1286" s="22"/>
      <c r="AC1286" s="22"/>
      <c r="AD1286" s="22"/>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s="28"/>
      <c r="DK1286" s="28"/>
      <c r="DL1286" s="28"/>
      <c r="DM1286" s="28"/>
      <c r="DN1286" s="28"/>
      <c r="DO1286" s="28"/>
      <c r="DP1286" s="28"/>
      <c r="DQ1286" s="28"/>
      <c r="DR1286" s="28"/>
      <c r="DS1286" s="28"/>
      <c r="DT1286" s="28"/>
      <c r="DU1286" s="28"/>
      <c r="DV1286" s="28"/>
      <c r="DW1286" s="28"/>
    </row>
    <row r="1287" spans="2:127" s="6" customFormat="1">
      <c r="B1287" s="24"/>
      <c r="C1287" s="22"/>
      <c r="D1287" s="22"/>
      <c r="E1287" s="22"/>
      <c r="F1287" s="22"/>
      <c r="G1287" s="22"/>
      <c r="H1287" s="22"/>
      <c r="I1287" s="22"/>
      <c r="J1287" s="22"/>
      <c r="K1287" s="22"/>
      <c r="L1287" s="22"/>
      <c r="M1287" s="22"/>
      <c r="N1287" s="22"/>
      <c r="O1287" s="22"/>
      <c r="P1287" s="22"/>
      <c r="Q1287" s="22"/>
      <c r="R1287" s="22"/>
      <c r="S1287" s="22"/>
      <c r="T1287" s="22"/>
      <c r="U1287" s="22"/>
      <c r="V1287" s="22"/>
      <c r="W1287" s="22"/>
      <c r="X1287" s="22"/>
      <c r="Y1287" s="22"/>
      <c r="Z1287" s="22"/>
      <c r="AA1287" s="22"/>
      <c r="AB1287" s="22"/>
      <c r="AC1287" s="22"/>
      <c r="AD1287" s="22"/>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s="28"/>
      <c r="DK1287" s="28"/>
      <c r="DL1287" s="28"/>
      <c r="DM1287" s="28"/>
      <c r="DN1287" s="28"/>
      <c r="DO1287" s="28"/>
      <c r="DP1287" s="28"/>
      <c r="DQ1287" s="28"/>
      <c r="DR1287" s="28"/>
      <c r="DS1287" s="28"/>
      <c r="DT1287" s="28"/>
      <c r="DU1287" s="28"/>
      <c r="DV1287" s="28"/>
      <c r="DW1287" s="28"/>
    </row>
    <row r="1288" spans="2:127" s="6" customFormat="1">
      <c r="B1288" s="24"/>
      <c r="C1288" s="22"/>
      <c r="D1288" s="22"/>
      <c r="E1288" s="22"/>
      <c r="F1288" s="22"/>
      <c r="G1288" s="22"/>
      <c r="H1288" s="22"/>
      <c r="I1288" s="22"/>
      <c r="J1288" s="22"/>
      <c r="K1288" s="22"/>
      <c r="L1288" s="22"/>
      <c r="M1288" s="22"/>
      <c r="N1288" s="22"/>
      <c r="O1288" s="22"/>
      <c r="P1288" s="22"/>
      <c r="Q1288" s="22"/>
      <c r="R1288" s="22"/>
      <c r="S1288" s="22"/>
      <c r="T1288" s="22"/>
      <c r="U1288" s="22"/>
      <c r="V1288" s="22"/>
      <c r="W1288" s="22"/>
      <c r="X1288" s="22"/>
      <c r="Y1288" s="22"/>
      <c r="Z1288" s="22"/>
      <c r="AA1288" s="22"/>
      <c r="AB1288" s="22"/>
      <c r="AC1288" s="22"/>
      <c r="AD1288" s="22"/>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s="28"/>
      <c r="DK1288" s="28"/>
      <c r="DL1288" s="28"/>
      <c r="DM1288" s="28"/>
      <c r="DN1288" s="28"/>
      <c r="DO1288" s="28"/>
      <c r="DP1288" s="28"/>
      <c r="DQ1288" s="28"/>
      <c r="DR1288" s="28"/>
      <c r="DS1288" s="28"/>
      <c r="DT1288" s="28"/>
      <c r="DU1288" s="28"/>
      <c r="DV1288" s="28"/>
      <c r="DW1288" s="28"/>
    </row>
    <row r="1289" spans="2:127" s="6" customFormat="1">
      <c r="B1289" s="24"/>
      <c r="C1289" s="22"/>
      <c r="D1289" s="22"/>
      <c r="E1289" s="22"/>
      <c r="F1289" s="22"/>
      <c r="G1289" s="22"/>
      <c r="H1289" s="22"/>
      <c r="I1289" s="22"/>
      <c r="J1289" s="22"/>
      <c r="K1289" s="22"/>
      <c r="L1289" s="22"/>
      <c r="M1289" s="22"/>
      <c r="N1289" s="22"/>
      <c r="O1289" s="22"/>
      <c r="P1289" s="22"/>
      <c r="Q1289" s="22"/>
      <c r="R1289" s="22"/>
      <c r="S1289" s="22"/>
      <c r="T1289" s="22"/>
      <c r="U1289" s="22"/>
      <c r="V1289" s="22"/>
      <c r="W1289" s="22"/>
      <c r="X1289" s="22"/>
      <c r="Y1289" s="22"/>
      <c r="Z1289" s="22"/>
      <c r="AA1289" s="22"/>
      <c r="AB1289" s="22"/>
      <c r="AC1289" s="22"/>
      <c r="AD1289" s="22"/>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s="28"/>
      <c r="DK1289" s="28"/>
      <c r="DL1289" s="28"/>
      <c r="DM1289" s="28"/>
      <c r="DN1289" s="28"/>
      <c r="DO1289" s="28"/>
      <c r="DP1289" s="28"/>
      <c r="DQ1289" s="28"/>
      <c r="DR1289" s="28"/>
      <c r="DS1289" s="28"/>
      <c r="DT1289" s="28"/>
      <c r="DU1289" s="28"/>
      <c r="DV1289" s="28"/>
      <c r="DW1289" s="28"/>
    </row>
    <row r="1290" spans="2:127" s="6" customFormat="1">
      <c r="B1290" s="24"/>
      <c r="C1290" s="22"/>
      <c r="D1290" s="22"/>
      <c r="E1290" s="22"/>
      <c r="F1290" s="22"/>
      <c r="G1290" s="22"/>
      <c r="H1290" s="22"/>
      <c r="I1290" s="22"/>
      <c r="J1290" s="22"/>
      <c r="K1290" s="22"/>
      <c r="L1290" s="22"/>
      <c r="M1290" s="22"/>
      <c r="N1290" s="22"/>
      <c r="O1290" s="22"/>
      <c r="P1290" s="22"/>
      <c r="Q1290" s="22"/>
      <c r="R1290" s="22"/>
      <c r="S1290" s="22"/>
      <c r="T1290" s="22"/>
      <c r="U1290" s="22"/>
      <c r="V1290" s="22"/>
      <c r="W1290" s="22"/>
      <c r="X1290" s="22"/>
      <c r="Y1290" s="22"/>
      <c r="Z1290" s="22"/>
      <c r="AA1290" s="22"/>
      <c r="AB1290" s="22"/>
      <c r="AC1290" s="22"/>
      <c r="AD1290" s="22"/>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s="28"/>
      <c r="DK1290" s="28"/>
      <c r="DL1290" s="28"/>
      <c r="DM1290" s="28"/>
      <c r="DN1290" s="28"/>
      <c r="DO1290" s="28"/>
      <c r="DP1290" s="28"/>
      <c r="DQ1290" s="28"/>
      <c r="DR1290" s="28"/>
      <c r="DS1290" s="28"/>
      <c r="DT1290" s="28"/>
      <c r="DU1290" s="28"/>
      <c r="DV1290" s="28"/>
      <c r="DW1290" s="28"/>
    </row>
    <row r="1291" spans="2:127" s="6" customFormat="1">
      <c r="B1291" s="24"/>
      <c r="C1291" s="22"/>
      <c r="D1291" s="22"/>
      <c r="E1291" s="22"/>
      <c r="F1291" s="22"/>
      <c r="G1291" s="22"/>
      <c r="H1291" s="22"/>
      <c r="I1291" s="22"/>
      <c r="J1291" s="22"/>
      <c r="K1291" s="22"/>
      <c r="L1291" s="22"/>
      <c r="M1291" s="22"/>
      <c r="N1291" s="22"/>
      <c r="O1291" s="22"/>
      <c r="P1291" s="22"/>
      <c r="Q1291" s="22"/>
      <c r="R1291" s="22"/>
      <c r="S1291" s="22"/>
      <c r="T1291" s="22"/>
      <c r="U1291" s="22"/>
      <c r="V1291" s="22"/>
      <c r="W1291" s="22"/>
      <c r="X1291" s="22"/>
      <c r="Y1291" s="22"/>
      <c r="Z1291" s="22"/>
      <c r="AA1291" s="22"/>
      <c r="AB1291" s="22"/>
      <c r="AC1291" s="22"/>
      <c r="AD1291" s="22"/>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s="28"/>
      <c r="DK1291" s="28"/>
      <c r="DL1291" s="28"/>
      <c r="DM1291" s="28"/>
      <c r="DN1291" s="28"/>
      <c r="DO1291" s="28"/>
      <c r="DP1291" s="28"/>
      <c r="DQ1291" s="28"/>
      <c r="DR1291" s="28"/>
      <c r="DS1291" s="28"/>
      <c r="DT1291" s="28"/>
      <c r="DU1291" s="28"/>
      <c r="DV1291" s="28"/>
      <c r="DW1291" s="28"/>
    </row>
    <row r="1292" spans="2:127" s="6" customFormat="1">
      <c r="B1292" s="24"/>
      <c r="C1292" s="22"/>
      <c r="D1292" s="22"/>
      <c r="E1292" s="22"/>
      <c r="F1292" s="22"/>
      <c r="G1292" s="22"/>
      <c r="H1292" s="22"/>
      <c r="I1292" s="22"/>
      <c r="J1292" s="22"/>
      <c r="K1292" s="22"/>
      <c r="L1292" s="22"/>
      <c r="M1292" s="22"/>
      <c r="N1292" s="22"/>
      <c r="O1292" s="22"/>
      <c r="P1292" s="22"/>
      <c r="Q1292" s="22"/>
      <c r="R1292" s="22"/>
      <c r="S1292" s="22"/>
      <c r="T1292" s="22"/>
      <c r="U1292" s="22"/>
      <c r="V1292" s="22"/>
      <c r="W1292" s="22"/>
      <c r="X1292" s="22"/>
      <c r="Y1292" s="22"/>
      <c r="Z1292" s="22"/>
      <c r="AA1292" s="22"/>
      <c r="AB1292" s="22"/>
      <c r="AC1292" s="22"/>
      <c r="AD1292" s="2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s="28"/>
      <c r="DK1292" s="28"/>
      <c r="DL1292" s="28"/>
      <c r="DM1292" s="28"/>
      <c r="DN1292" s="28"/>
      <c r="DO1292" s="28"/>
      <c r="DP1292" s="28"/>
      <c r="DQ1292" s="28"/>
      <c r="DR1292" s="28"/>
      <c r="DS1292" s="28"/>
      <c r="DT1292" s="28"/>
      <c r="DU1292" s="28"/>
      <c r="DV1292" s="28"/>
      <c r="DW1292" s="28"/>
    </row>
    <row r="1293" spans="2:127" s="6" customFormat="1">
      <c r="B1293" s="24"/>
      <c r="C1293" s="22"/>
      <c r="D1293" s="22"/>
      <c r="E1293" s="22"/>
      <c r="F1293" s="22"/>
      <c r="G1293" s="22"/>
      <c r="H1293" s="22"/>
      <c r="I1293" s="22"/>
      <c r="J1293" s="22"/>
      <c r="K1293" s="22"/>
      <c r="L1293" s="22"/>
      <c r="M1293" s="22"/>
      <c r="N1293" s="22"/>
      <c r="O1293" s="22"/>
      <c r="P1293" s="22"/>
      <c r="Q1293" s="22"/>
      <c r="R1293" s="22"/>
      <c r="S1293" s="22"/>
      <c r="T1293" s="22"/>
      <c r="U1293" s="22"/>
      <c r="V1293" s="22"/>
      <c r="W1293" s="22"/>
      <c r="X1293" s="22"/>
      <c r="Y1293" s="22"/>
      <c r="Z1293" s="22"/>
      <c r="AA1293" s="22"/>
      <c r="AB1293" s="22"/>
      <c r="AC1293" s="22"/>
      <c r="AD1293" s="22"/>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s="28"/>
      <c r="DK1293" s="28"/>
      <c r="DL1293" s="28"/>
      <c r="DM1293" s="28"/>
      <c r="DN1293" s="28"/>
      <c r="DO1293" s="28"/>
      <c r="DP1293" s="28"/>
      <c r="DQ1293" s="28"/>
      <c r="DR1293" s="28"/>
      <c r="DS1293" s="28"/>
      <c r="DT1293" s="28"/>
      <c r="DU1293" s="28"/>
      <c r="DV1293" s="28"/>
      <c r="DW1293" s="28"/>
    </row>
    <row r="1294" spans="2:127" s="6" customFormat="1">
      <c r="B1294" s="24"/>
      <c r="C1294" s="22"/>
      <c r="D1294" s="22"/>
      <c r="E1294" s="22"/>
      <c r="F1294" s="22"/>
      <c r="G1294" s="22"/>
      <c r="H1294" s="22"/>
      <c r="I1294" s="22"/>
      <c r="J1294" s="22"/>
      <c r="K1294" s="22"/>
      <c r="L1294" s="22"/>
      <c r="M1294" s="22"/>
      <c r="N1294" s="22"/>
      <c r="O1294" s="22"/>
      <c r="P1294" s="22"/>
      <c r="Q1294" s="22"/>
      <c r="R1294" s="22"/>
      <c r="S1294" s="22"/>
      <c r="T1294" s="22"/>
      <c r="U1294" s="22"/>
      <c r="V1294" s="22"/>
      <c r="W1294" s="22"/>
      <c r="X1294" s="22"/>
      <c r="Y1294" s="22"/>
      <c r="Z1294" s="22"/>
      <c r="AA1294" s="22"/>
      <c r="AB1294" s="22"/>
      <c r="AC1294" s="22"/>
      <c r="AD1294" s="22"/>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s="28"/>
      <c r="DK1294" s="28"/>
      <c r="DL1294" s="28"/>
      <c r="DM1294" s="28"/>
      <c r="DN1294" s="28"/>
      <c r="DO1294" s="28"/>
      <c r="DP1294" s="28"/>
      <c r="DQ1294" s="28"/>
      <c r="DR1294" s="28"/>
      <c r="DS1294" s="28"/>
      <c r="DT1294" s="28"/>
      <c r="DU1294" s="28"/>
      <c r="DV1294" s="28"/>
      <c r="DW1294" s="28"/>
    </row>
    <row r="1295" spans="2:127" s="6" customFormat="1">
      <c r="B1295" s="24"/>
      <c r="C1295" s="22"/>
      <c r="D1295" s="22"/>
      <c r="E1295" s="22"/>
      <c r="F1295" s="22"/>
      <c r="G1295" s="22"/>
      <c r="H1295" s="22"/>
      <c r="I1295" s="22"/>
      <c r="J1295" s="22"/>
      <c r="K1295" s="22"/>
      <c r="L1295" s="22"/>
      <c r="M1295" s="22"/>
      <c r="N1295" s="22"/>
      <c r="O1295" s="22"/>
      <c r="P1295" s="22"/>
      <c r="Q1295" s="22"/>
      <c r="R1295" s="22"/>
      <c r="S1295" s="22"/>
      <c r="T1295" s="22"/>
      <c r="U1295" s="22"/>
      <c r="V1295" s="22"/>
      <c r="W1295" s="22"/>
      <c r="X1295" s="22"/>
      <c r="Y1295" s="22"/>
      <c r="Z1295" s="22"/>
      <c r="AA1295" s="22"/>
      <c r="AB1295" s="22"/>
      <c r="AC1295" s="22"/>
      <c r="AD1295" s="22"/>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s="28"/>
      <c r="DK1295" s="28"/>
      <c r="DL1295" s="28"/>
      <c r="DM1295" s="28"/>
      <c r="DN1295" s="28"/>
      <c r="DO1295" s="28"/>
      <c r="DP1295" s="28"/>
      <c r="DQ1295" s="28"/>
      <c r="DR1295" s="28"/>
      <c r="DS1295" s="28"/>
      <c r="DT1295" s="28"/>
      <c r="DU1295" s="28"/>
      <c r="DV1295" s="28"/>
      <c r="DW1295" s="28"/>
    </row>
    <row r="1296" spans="2:127" s="6" customFormat="1">
      <c r="B1296" s="24"/>
      <c r="C1296" s="22"/>
      <c r="D1296" s="22"/>
      <c r="E1296" s="22"/>
      <c r="F1296" s="22"/>
      <c r="G1296" s="22"/>
      <c r="H1296" s="22"/>
      <c r="I1296" s="22"/>
      <c r="J1296" s="22"/>
      <c r="K1296" s="22"/>
      <c r="L1296" s="22"/>
      <c r="M1296" s="22"/>
      <c r="N1296" s="22"/>
      <c r="O1296" s="22"/>
      <c r="P1296" s="22"/>
      <c r="Q1296" s="22"/>
      <c r="R1296" s="22"/>
      <c r="S1296" s="22"/>
      <c r="T1296" s="22"/>
      <c r="U1296" s="22"/>
      <c r="V1296" s="22"/>
      <c r="W1296" s="22"/>
      <c r="X1296" s="22"/>
      <c r="Y1296" s="22"/>
      <c r="Z1296" s="22"/>
      <c r="AA1296" s="22"/>
      <c r="AB1296" s="22"/>
      <c r="AC1296" s="22"/>
      <c r="AD1296" s="22"/>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s="28"/>
      <c r="DK1296" s="28"/>
      <c r="DL1296" s="28"/>
      <c r="DM1296" s="28"/>
      <c r="DN1296" s="28"/>
      <c r="DO1296" s="28"/>
      <c r="DP1296" s="28"/>
      <c r="DQ1296" s="28"/>
      <c r="DR1296" s="28"/>
      <c r="DS1296" s="28"/>
      <c r="DT1296" s="28"/>
      <c r="DU1296" s="28"/>
      <c r="DV1296" s="28"/>
      <c r="DW1296" s="28"/>
    </row>
    <row r="1297" spans="2:127" s="6" customFormat="1">
      <c r="B1297" s="24"/>
      <c r="C1297" s="22"/>
      <c r="D1297" s="22"/>
      <c r="E1297" s="22"/>
      <c r="F1297" s="22"/>
      <c r="G1297" s="22"/>
      <c r="H1297" s="22"/>
      <c r="I1297" s="22"/>
      <c r="J1297" s="22"/>
      <c r="K1297" s="22"/>
      <c r="L1297" s="22"/>
      <c r="M1297" s="22"/>
      <c r="N1297" s="22"/>
      <c r="O1297" s="22"/>
      <c r="P1297" s="22"/>
      <c r="Q1297" s="22"/>
      <c r="R1297" s="22"/>
      <c r="S1297" s="22"/>
      <c r="T1297" s="22"/>
      <c r="U1297" s="22"/>
      <c r="V1297" s="22"/>
      <c r="W1297" s="22"/>
      <c r="X1297" s="22"/>
      <c r="Y1297" s="22"/>
      <c r="Z1297" s="22"/>
      <c r="AA1297" s="22"/>
      <c r="AB1297" s="22"/>
      <c r="AC1297" s="22"/>
      <c r="AD1297" s="22"/>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s="28"/>
      <c r="DK1297" s="28"/>
      <c r="DL1297" s="28"/>
      <c r="DM1297" s="28"/>
      <c r="DN1297" s="28"/>
      <c r="DO1297" s="28"/>
      <c r="DP1297" s="28"/>
      <c r="DQ1297" s="28"/>
      <c r="DR1297" s="28"/>
      <c r="DS1297" s="28"/>
      <c r="DT1297" s="28"/>
      <c r="DU1297" s="28"/>
      <c r="DV1297" s="28"/>
      <c r="DW1297" s="28"/>
    </row>
    <row r="1298" spans="2:127" s="6" customFormat="1">
      <c r="B1298" s="24"/>
      <c r="C1298" s="22"/>
      <c r="D1298" s="22"/>
      <c r="E1298" s="22"/>
      <c r="F1298" s="22"/>
      <c r="G1298" s="22"/>
      <c r="H1298" s="22"/>
      <c r="I1298" s="22"/>
      <c r="J1298" s="22"/>
      <c r="K1298" s="22"/>
      <c r="L1298" s="22"/>
      <c r="M1298" s="22"/>
      <c r="N1298" s="22"/>
      <c r="O1298" s="22"/>
      <c r="P1298" s="22"/>
      <c r="Q1298" s="22"/>
      <c r="R1298" s="22"/>
      <c r="S1298" s="22"/>
      <c r="T1298" s="22"/>
      <c r="U1298" s="22"/>
      <c r="V1298" s="22"/>
      <c r="W1298" s="22"/>
      <c r="X1298" s="22"/>
      <c r="Y1298" s="22"/>
      <c r="Z1298" s="22"/>
      <c r="AA1298" s="22"/>
      <c r="AB1298" s="22"/>
      <c r="AC1298" s="22"/>
      <c r="AD1298" s="22"/>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s="28"/>
      <c r="DK1298" s="28"/>
      <c r="DL1298" s="28"/>
      <c r="DM1298" s="28"/>
      <c r="DN1298" s="28"/>
      <c r="DO1298" s="28"/>
      <c r="DP1298" s="28"/>
      <c r="DQ1298" s="28"/>
      <c r="DR1298" s="28"/>
      <c r="DS1298" s="28"/>
      <c r="DT1298" s="28"/>
      <c r="DU1298" s="28"/>
      <c r="DV1298" s="28"/>
      <c r="DW1298" s="28"/>
    </row>
    <row r="1299" spans="2:127" s="6" customFormat="1">
      <c r="B1299" s="24"/>
      <c r="C1299" s="22"/>
      <c r="D1299" s="22"/>
      <c r="E1299" s="22"/>
      <c r="F1299" s="22"/>
      <c r="G1299" s="22"/>
      <c r="H1299" s="22"/>
      <c r="I1299" s="22"/>
      <c r="J1299" s="22"/>
      <c r="K1299" s="22"/>
      <c r="L1299" s="22"/>
      <c r="M1299" s="22"/>
      <c r="N1299" s="22"/>
      <c r="O1299" s="22"/>
      <c r="P1299" s="22"/>
      <c r="Q1299" s="22"/>
      <c r="R1299" s="22"/>
      <c r="S1299" s="22"/>
      <c r="T1299" s="22"/>
      <c r="U1299" s="22"/>
      <c r="V1299" s="22"/>
      <c r="W1299" s="22"/>
      <c r="X1299" s="22"/>
      <c r="Y1299" s="22"/>
      <c r="Z1299" s="22"/>
      <c r="AA1299" s="22"/>
      <c r="AB1299" s="22"/>
      <c r="AC1299" s="22"/>
      <c r="AD1299" s="22"/>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s="28"/>
      <c r="DK1299" s="28"/>
      <c r="DL1299" s="28"/>
      <c r="DM1299" s="28"/>
      <c r="DN1299" s="28"/>
      <c r="DO1299" s="28"/>
      <c r="DP1299" s="28"/>
      <c r="DQ1299" s="28"/>
      <c r="DR1299" s="28"/>
      <c r="DS1299" s="28"/>
      <c r="DT1299" s="28"/>
      <c r="DU1299" s="28"/>
      <c r="DV1299" s="28"/>
      <c r="DW1299" s="28"/>
    </row>
    <row r="1300" spans="2:127" s="6" customFormat="1">
      <c r="B1300" s="24"/>
      <c r="C1300" s="22"/>
      <c r="D1300" s="22"/>
      <c r="E1300" s="22"/>
      <c r="F1300" s="22"/>
      <c r="G1300" s="22"/>
      <c r="H1300" s="22"/>
      <c r="I1300" s="22"/>
      <c r="J1300" s="22"/>
      <c r="K1300" s="22"/>
      <c r="L1300" s="22"/>
      <c r="M1300" s="22"/>
      <c r="N1300" s="22"/>
      <c r="O1300" s="22"/>
      <c r="P1300" s="22"/>
      <c r="Q1300" s="22"/>
      <c r="R1300" s="22"/>
      <c r="S1300" s="22"/>
      <c r="T1300" s="22"/>
      <c r="U1300" s="22"/>
      <c r="V1300" s="22"/>
      <c r="W1300" s="22"/>
      <c r="X1300" s="22"/>
      <c r="Y1300" s="22"/>
      <c r="Z1300" s="22"/>
      <c r="AA1300" s="22"/>
      <c r="AB1300" s="22"/>
      <c r="AC1300" s="22"/>
      <c r="AD1300" s="22"/>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s="28"/>
      <c r="DK1300" s="28"/>
      <c r="DL1300" s="28"/>
      <c r="DM1300" s="28"/>
      <c r="DN1300" s="28"/>
      <c r="DO1300" s="28"/>
      <c r="DP1300" s="28"/>
      <c r="DQ1300" s="28"/>
      <c r="DR1300" s="28"/>
      <c r="DS1300" s="28"/>
      <c r="DT1300" s="28"/>
      <c r="DU1300" s="28"/>
      <c r="DV1300" s="28"/>
      <c r="DW1300" s="28"/>
    </row>
    <row r="1301" spans="2:127" s="6" customFormat="1">
      <c r="B1301" s="24"/>
      <c r="C1301" s="22"/>
      <c r="D1301" s="22"/>
      <c r="E1301" s="22"/>
      <c r="F1301" s="22"/>
      <c r="G1301" s="22"/>
      <c r="H1301" s="22"/>
      <c r="I1301" s="22"/>
      <c r="J1301" s="22"/>
      <c r="K1301" s="22"/>
      <c r="L1301" s="22"/>
      <c r="M1301" s="22"/>
      <c r="N1301" s="22"/>
      <c r="O1301" s="22"/>
      <c r="P1301" s="22"/>
      <c r="Q1301" s="22"/>
      <c r="R1301" s="22"/>
      <c r="S1301" s="22"/>
      <c r="T1301" s="22"/>
      <c r="U1301" s="22"/>
      <c r="V1301" s="22"/>
      <c r="W1301" s="22"/>
      <c r="X1301" s="22"/>
      <c r="Y1301" s="22"/>
      <c r="Z1301" s="22"/>
      <c r="AA1301" s="22"/>
      <c r="AB1301" s="22"/>
      <c r="AC1301" s="22"/>
      <c r="AD1301" s="22"/>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s="28"/>
      <c r="DK1301" s="28"/>
      <c r="DL1301" s="28"/>
      <c r="DM1301" s="28"/>
      <c r="DN1301" s="28"/>
      <c r="DO1301" s="28"/>
      <c r="DP1301" s="28"/>
      <c r="DQ1301" s="28"/>
      <c r="DR1301" s="28"/>
      <c r="DS1301" s="28"/>
      <c r="DT1301" s="28"/>
      <c r="DU1301" s="28"/>
      <c r="DV1301" s="28"/>
      <c r="DW1301" s="28"/>
    </row>
    <row r="1302" spans="2:127" s="6" customFormat="1">
      <c r="B1302" s="24"/>
      <c r="C1302" s="22"/>
      <c r="D1302" s="22"/>
      <c r="E1302" s="22"/>
      <c r="F1302" s="22"/>
      <c r="G1302" s="22"/>
      <c r="H1302" s="22"/>
      <c r="I1302" s="22"/>
      <c r="J1302" s="22"/>
      <c r="K1302" s="22"/>
      <c r="L1302" s="22"/>
      <c r="M1302" s="22"/>
      <c r="N1302" s="22"/>
      <c r="O1302" s="22"/>
      <c r="P1302" s="22"/>
      <c r="Q1302" s="22"/>
      <c r="R1302" s="22"/>
      <c r="S1302" s="22"/>
      <c r="T1302" s="22"/>
      <c r="U1302" s="22"/>
      <c r="V1302" s="22"/>
      <c r="W1302" s="22"/>
      <c r="X1302" s="22"/>
      <c r="Y1302" s="22"/>
      <c r="Z1302" s="22"/>
      <c r="AA1302" s="22"/>
      <c r="AB1302" s="22"/>
      <c r="AC1302" s="22"/>
      <c r="AD1302" s="2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s="28"/>
      <c r="DK1302" s="28"/>
      <c r="DL1302" s="28"/>
      <c r="DM1302" s="28"/>
      <c r="DN1302" s="28"/>
      <c r="DO1302" s="28"/>
      <c r="DP1302" s="28"/>
      <c r="DQ1302" s="28"/>
      <c r="DR1302" s="28"/>
      <c r="DS1302" s="28"/>
      <c r="DT1302" s="28"/>
      <c r="DU1302" s="28"/>
      <c r="DV1302" s="28"/>
      <c r="DW1302" s="28"/>
    </row>
    <row r="1303" spans="2:127" s="6" customFormat="1">
      <c r="B1303" s="24"/>
      <c r="C1303" s="22"/>
      <c r="D1303" s="22"/>
      <c r="E1303" s="22"/>
      <c r="F1303" s="22"/>
      <c r="G1303" s="22"/>
      <c r="H1303" s="22"/>
      <c r="I1303" s="22"/>
      <c r="J1303" s="22"/>
      <c r="K1303" s="22"/>
      <c r="L1303" s="22"/>
      <c r="M1303" s="22"/>
      <c r="N1303" s="22"/>
      <c r="O1303" s="22"/>
      <c r="P1303" s="22"/>
      <c r="Q1303" s="22"/>
      <c r="R1303" s="22"/>
      <c r="S1303" s="22"/>
      <c r="T1303" s="22"/>
      <c r="U1303" s="22"/>
      <c r="V1303" s="22"/>
      <c r="W1303" s="22"/>
      <c r="X1303" s="22"/>
      <c r="Y1303" s="22"/>
      <c r="Z1303" s="22"/>
      <c r="AA1303" s="22"/>
      <c r="AB1303" s="22"/>
      <c r="AC1303" s="22"/>
      <c r="AD1303" s="22"/>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s="28"/>
      <c r="DK1303" s="28"/>
      <c r="DL1303" s="28"/>
      <c r="DM1303" s="28"/>
      <c r="DN1303" s="28"/>
      <c r="DO1303" s="28"/>
      <c r="DP1303" s="28"/>
      <c r="DQ1303" s="28"/>
      <c r="DR1303" s="28"/>
      <c r="DS1303" s="28"/>
      <c r="DT1303" s="28"/>
      <c r="DU1303" s="28"/>
      <c r="DV1303" s="28"/>
      <c r="DW1303" s="28"/>
    </row>
    <row r="1304" spans="2:127" s="6" customFormat="1">
      <c r="B1304" s="24"/>
      <c r="C1304" s="22"/>
      <c r="D1304" s="22"/>
      <c r="E1304" s="22"/>
      <c r="F1304" s="22"/>
      <c r="G1304" s="22"/>
      <c r="H1304" s="22"/>
      <c r="I1304" s="22"/>
      <c r="J1304" s="22"/>
      <c r="K1304" s="22"/>
      <c r="L1304" s="22"/>
      <c r="M1304" s="22"/>
      <c r="N1304" s="22"/>
      <c r="O1304" s="22"/>
      <c r="P1304" s="22"/>
      <c r="Q1304" s="22"/>
      <c r="R1304" s="22"/>
      <c r="S1304" s="22"/>
      <c r="T1304" s="22"/>
      <c r="U1304" s="22"/>
      <c r="V1304" s="22"/>
      <c r="W1304" s="22"/>
      <c r="X1304" s="22"/>
      <c r="Y1304" s="22"/>
      <c r="Z1304" s="22"/>
      <c r="AA1304" s="22"/>
      <c r="AB1304" s="22"/>
      <c r="AC1304" s="22"/>
      <c r="AD1304" s="22"/>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s="28"/>
      <c r="DK1304" s="28"/>
      <c r="DL1304" s="28"/>
      <c r="DM1304" s="28"/>
      <c r="DN1304" s="28"/>
      <c r="DO1304" s="28"/>
      <c r="DP1304" s="28"/>
      <c r="DQ1304" s="28"/>
      <c r="DR1304" s="28"/>
      <c r="DS1304" s="28"/>
      <c r="DT1304" s="28"/>
      <c r="DU1304" s="28"/>
      <c r="DV1304" s="28"/>
      <c r="DW1304" s="28"/>
    </row>
    <row r="1305" spans="2:127" s="6" customFormat="1">
      <c r="B1305" s="24"/>
      <c r="C1305" s="22"/>
      <c r="D1305" s="22"/>
      <c r="E1305" s="22"/>
      <c r="F1305" s="22"/>
      <c r="G1305" s="22"/>
      <c r="H1305" s="22"/>
      <c r="I1305" s="22"/>
      <c r="J1305" s="22"/>
      <c r="K1305" s="22"/>
      <c r="L1305" s="22"/>
      <c r="M1305" s="22"/>
      <c r="N1305" s="22"/>
      <c r="O1305" s="22"/>
      <c r="P1305" s="22"/>
      <c r="Q1305" s="22"/>
      <c r="R1305" s="22"/>
      <c r="S1305" s="22"/>
      <c r="T1305" s="22"/>
      <c r="U1305" s="22"/>
      <c r="V1305" s="22"/>
      <c r="W1305" s="22"/>
      <c r="X1305" s="22"/>
      <c r="Y1305" s="22"/>
      <c r="Z1305" s="22"/>
      <c r="AA1305" s="22"/>
      <c r="AB1305" s="22"/>
      <c r="AC1305" s="22"/>
      <c r="AD1305" s="22"/>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s="28"/>
      <c r="DK1305" s="28"/>
      <c r="DL1305" s="28"/>
      <c r="DM1305" s="28"/>
      <c r="DN1305" s="28"/>
      <c r="DO1305" s="28"/>
      <c r="DP1305" s="28"/>
      <c r="DQ1305" s="28"/>
      <c r="DR1305" s="28"/>
      <c r="DS1305" s="28"/>
      <c r="DT1305" s="28"/>
      <c r="DU1305" s="28"/>
      <c r="DV1305" s="28"/>
      <c r="DW1305" s="28"/>
    </row>
    <row r="1306" spans="2:127" s="6" customFormat="1">
      <c r="B1306" s="24"/>
      <c r="C1306" s="22"/>
      <c r="D1306" s="22"/>
      <c r="E1306" s="22"/>
      <c r="F1306" s="22"/>
      <c r="G1306" s="22"/>
      <c r="H1306" s="22"/>
      <c r="I1306" s="22"/>
      <c r="J1306" s="22"/>
      <c r="K1306" s="22"/>
      <c r="L1306" s="22"/>
      <c r="M1306" s="22"/>
      <c r="N1306" s="22"/>
      <c r="O1306" s="22"/>
      <c r="P1306" s="22"/>
      <c r="Q1306" s="22"/>
      <c r="R1306" s="22"/>
      <c r="S1306" s="22"/>
      <c r="T1306" s="22"/>
      <c r="U1306" s="22"/>
      <c r="V1306" s="22"/>
      <c r="W1306" s="22"/>
      <c r="X1306" s="22"/>
      <c r="Y1306" s="22"/>
      <c r="Z1306" s="22"/>
      <c r="AA1306" s="22"/>
      <c r="AB1306" s="22"/>
      <c r="AC1306" s="22"/>
      <c r="AD1306" s="22"/>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s="28"/>
      <c r="DK1306" s="28"/>
      <c r="DL1306" s="28"/>
      <c r="DM1306" s="28"/>
      <c r="DN1306" s="28"/>
      <c r="DO1306" s="28"/>
      <c r="DP1306" s="28"/>
      <c r="DQ1306" s="28"/>
      <c r="DR1306" s="28"/>
      <c r="DS1306" s="28"/>
      <c r="DT1306" s="28"/>
      <c r="DU1306" s="28"/>
      <c r="DV1306" s="28"/>
      <c r="DW1306" s="28"/>
    </row>
    <row r="1307" spans="2:127" s="6" customFormat="1">
      <c r="B1307" s="24"/>
      <c r="C1307" s="22"/>
      <c r="D1307" s="22"/>
      <c r="E1307" s="22"/>
      <c r="F1307" s="22"/>
      <c r="G1307" s="22"/>
      <c r="H1307" s="22"/>
      <c r="I1307" s="22"/>
      <c r="J1307" s="22"/>
      <c r="K1307" s="22"/>
      <c r="L1307" s="22"/>
      <c r="M1307" s="22"/>
      <c r="N1307" s="22"/>
      <c r="O1307" s="22"/>
      <c r="P1307" s="22"/>
      <c r="Q1307" s="22"/>
      <c r="R1307" s="22"/>
      <c r="S1307" s="22"/>
      <c r="T1307" s="22"/>
      <c r="U1307" s="22"/>
      <c r="V1307" s="22"/>
      <c r="W1307" s="22"/>
      <c r="X1307" s="22"/>
      <c r="Y1307" s="22"/>
      <c r="Z1307" s="22"/>
      <c r="AA1307" s="22"/>
      <c r="AB1307" s="22"/>
      <c r="AC1307" s="22"/>
      <c r="AD1307" s="22"/>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s="28"/>
      <c r="DK1307" s="28"/>
      <c r="DL1307" s="28"/>
      <c r="DM1307" s="28"/>
      <c r="DN1307" s="28"/>
      <c r="DO1307" s="28"/>
      <c r="DP1307" s="28"/>
      <c r="DQ1307" s="28"/>
      <c r="DR1307" s="28"/>
      <c r="DS1307" s="28"/>
      <c r="DT1307" s="28"/>
      <c r="DU1307" s="28"/>
      <c r="DV1307" s="28"/>
      <c r="DW1307" s="28"/>
    </row>
    <row r="1308" spans="2:127" s="6" customFormat="1">
      <c r="B1308" s="24"/>
      <c r="C1308" s="22"/>
      <c r="D1308" s="22"/>
      <c r="E1308" s="22"/>
      <c r="F1308" s="22"/>
      <c r="G1308" s="22"/>
      <c r="H1308" s="22"/>
      <c r="I1308" s="22"/>
      <c r="J1308" s="22"/>
      <c r="K1308" s="22"/>
      <c r="L1308" s="22"/>
      <c r="M1308" s="22"/>
      <c r="N1308" s="22"/>
      <c r="O1308" s="22"/>
      <c r="P1308" s="22"/>
      <c r="Q1308" s="22"/>
      <c r="R1308" s="22"/>
      <c r="S1308" s="22"/>
      <c r="T1308" s="22"/>
      <c r="U1308" s="22"/>
      <c r="V1308" s="22"/>
      <c r="W1308" s="22"/>
      <c r="X1308" s="22"/>
      <c r="Y1308" s="22"/>
      <c r="Z1308" s="22"/>
      <c r="AA1308" s="22"/>
      <c r="AB1308" s="22"/>
      <c r="AC1308" s="22"/>
      <c r="AD1308" s="22"/>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s="28"/>
      <c r="DK1308" s="28"/>
      <c r="DL1308" s="28"/>
      <c r="DM1308" s="28"/>
      <c r="DN1308" s="28"/>
      <c r="DO1308" s="28"/>
      <c r="DP1308" s="28"/>
      <c r="DQ1308" s="28"/>
      <c r="DR1308" s="28"/>
      <c r="DS1308" s="28"/>
      <c r="DT1308" s="28"/>
      <c r="DU1308" s="28"/>
      <c r="DV1308" s="28"/>
      <c r="DW1308" s="28"/>
    </row>
    <row r="1309" spans="2:127" s="6" customFormat="1">
      <c r="B1309" s="24"/>
      <c r="C1309" s="22"/>
      <c r="D1309" s="22"/>
      <c r="E1309" s="22"/>
      <c r="F1309" s="22"/>
      <c r="G1309" s="22"/>
      <c r="H1309" s="22"/>
      <c r="I1309" s="22"/>
      <c r="J1309" s="22"/>
      <c r="K1309" s="22"/>
      <c r="L1309" s="22"/>
      <c r="M1309" s="22"/>
      <c r="N1309" s="22"/>
      <c r="O1309" s="22"/>
      <c r="P1309" s="22"/>
      <c r="Q1309" s="22"/>
      <c r="R1309" s="22"/>
      <c r="S1309" s="22"/>
      <c r="T1309" s="22"/>
      <c r="U1309" s="22"/>
      <c r="V1309" s="22"/>
      <c r="W1309" s="22"/>
      <c r="X1309" s="22"/>
      <c r="Y1309" s="22"/>
      <c r="Z1309" s="22"/>
      <c r="AA1309" s="22"/>
      <c r="AB1309" s="22"/>
      <c r="AC1309" s="22"/>
      <c r="AD1309" s="22"/>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s="28"/>
      <c r="DK1309" s="28"/>
      <c r="DL1309" s="28"/>
      <c r="DM1309" s="28"/>
      <c r="DN1309" s="28"/>
      <c r="DO1309" s="28"/>
      <c r="DP1309" s="28"/>
      <c r="DQ1309" s="28"/>
      <c r="DR1309" s="28"/>
      <c r="DS1309" s="28"/>
      <c r="DT1309" s="28"/>
      <c r="DU1309" s="28"/>
      <c r="DV1309" s="28"/>
      <c r="DW1309" s="28"/>
    </row>
    <row r="1310" spans="2:127" s="6" customFormat="1">
      <c r="B1310" s="24"/>
      <c r="C1310" s="22"/>
      <c r="D1310" s="22"/>
      <c r="E1310" s="22"/>
      <c r="F1310" s="22"/>
      <c r="G1310" s="22"/>
      <c r="H1310" s="22"/>
      <c r="I1310" s="22"/>
      <c r="J1310" s="22"/>
      <c r="K1310" s="22"/>
      <c r="L1310" s="22"/>
      <c r="M1310" s="22"/>
      <c r="N1310" s="22"/>
      <c r="O1310" s="22"/>
      <c r="P1310" s="22"/>
      <c r="Q1310" s="22"/>
      <c r="R1310" s="22"/>
      <c r="S1310" s="22"/>
      <c r="T1310" s="22"/>
      <c r="U1310" s="22"/>
      <c r="V1310" s="22"/>
      <c r="W1310" s="22"/>
      <c r="X1310" s="22"/>
      <c r="Y1310" s="22"/>
      <c r="Z1310" s="22"/>
      <c r="AA1310" s="22"/>
      <c r="AB1310" s="22"/>
      <c r="AC1310" s="22"/>
      <c r="AD1310" s="22"/>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s="28"/>
      <c r="DK1310" s="28"/>
      <c r="DL1310" s="28"/>
      <c r="DM1310" s="28"/>
      <c r="DN1310" s="28"/>
      <c r="DO1310" s="28"/>
      <c r="DP1310" s="28"/>
      <c r="DQ1310" s="28"/>
      <c r="DR1310" s="28"/>
      <c r="DS1310" s="28"/>
      <c r="DT1310" s="28"/>
      <c r="DU1310" s="28"/>
      <c r="DV1310" s="28"/>
      <c r="DW1310" s="28"/>
    </row>
    <row r="1311" spans="2:127" s="6" customFormat="1">
      <c r="B1311" s="24"/>
      <c r="C1311" s="22"/>
      <c r="D1311" s="22"/>
      <c r="E1311" s="22"/>
      <c r="F1311" s="22"/>
      <c r="G1311" s="22"/>
      <c r="H1311" s="22"/>
      <c r="I1311" s="22"/>
      <c r="J1311" s="22"/>
      <c r="K1311" s="22"/>
      <c r="L1311" s="22"/>
      <c r="M1311" s="22"/>
      <c r="N1311" s="22"/>
      <c r="O1311" s="22"/>
      <c r="P1311" s="22"/>
      <c r="Q1311" s="22"/>
      <c r="R1311" s="22"/>
      <c r="S1311" s="22"/>
      <c r="T1311" s="22"/>
      <c r="U1311" s="22"/>
      <c r="V1311" s="22"/>
      <c r="W1311" s="22"/>
      <c r="X1311" s="22"/>
      <c r="Y1311" s="22"/>
      <c r="Z1311" s="22"/>
      <c r="AA1311" s="22"/>
      <c r="AB1311" s="22"/>
      <c r="AC1311" s="22"/>
      <c r="AD1311" s="22"/>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s="28"/>
      <c r="DK1311" s="28"/>
      <c r="DL1311" s="28"/>
      <c r="DM1311" s="28"/>
      <c r="DN1311" s="28"/>
      <c r="DO1311" s="28"/>
      <c r="DP1311" s="28"/>
      <c r="DQ1311" s="28"/>
      <c r="DR1311" s="28"/>
      <c r="DS1311" s="28"/>
      <c r="DT1311" s="28"/>
      <c r="DU1311" s="28"/>
      <c r="DV1311" s="28"/>
      <c r="DW1311" s="28"/>
    </row>
    <row r="1312" spans="2:127" s="6" customFormat="1">
      <c r="B1312" s="24"/>
      <c r="C1312" s="22"/>
      <c r="D1312" s="22"/>
      <c r="E1312" s="22"/>
      <c r="F1312" s="22"/>
      <c r="G1312" s="22"/>
      <c r="H1312" s="22"/>
      <c r="I1312" s="22"/>
      <c r="J1312" s="22"/>
      <c r="K1312" s="22"/>
      <c r="L1312" s="22"/>
      <c r="M1312" s="22"/>
      <c r="N1312" s="22"/>
      <c r="O1312" s="22"/>
      <c r="P1312" s="22"/>
      <c r="Q1312" s="22"/>
      <c r="R1312" s="22"/>
      <c r="S1312" s="22"/>
      <c r="T1312" s="22"/>
      <c r="U1312" s="22"/>
      <c r="V1312" s="22"/>
      <c r="W1312" s="22"/>
      <c r="X1312" s="22"/>
      <c r="Y1312" s="22"/>
      <c r="Z1312" s="22"/>
      <c r="AA1312" s="22"/>
      <c r="AB1312" s="22"/>
      <c r="AC1312" s="22"/>
      <c r="AD1312" s="2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s="28"/>
      <c r="DK1312" s="28"/>
      <c r="DL1312" s="28"/>
      <c r="DM1312" s="28"/>
      <c r="DN1312" s="28"/>
      <c r="DO1312" s="28"/>
      <c r="DP1312" s="28"/>
      <c r="DQ1312" s="28"/>
      <c r="DR1312" s="28"/>
      <c r="DS1312" s="28"/>
      <c r="DT1312" s="28"/>
      <c r="DU1312" s="28"/>
      <c r="DV1312" s="28"/>
      <c r="DW1312" s="28"/>
    </row>
    <row r="1313" spans="2:127" s="6" customFormat="1">
      <c r="B1313" s="24"/>
      <c r="C1313" s="22"/>
      <c r="D1313" s="22"/>
      <c r="E1313" s="22"/>
      <c r="F1313" s="22"/>
      <c r="G1313" s="22"/>
      <c r="H1313" s="22"/>
      <c r="I1313" s="22"/>
      <c r="J1313" s="22"/>
      <c r="K1313" s="22"/>
      <c r="L1313" s="22"/>
      <c r="M1313" s="22"/>
      <c r="N1313" s="22"/>
      <c r="O1313" s="22"/>
      <c r="P1313" s="22"/>
      <c r="Q1313" s="22"/>
      <c r="R1313" s="22"/>
      <c r="S1313" s="22"/>
      <c r="T1313" s="22"/>
      <c r="U1313" s="22"/>
      <c r="V1313" s="22"/>
      <c r="W1313" s="22"/>
      <c r="X1313" s="22"/>
      <c r="Y1313" s="22"/>
      <c r="Z1313" s="22"/>
      <c r="AA1313" s="22"/>
      <c r="AB1313" s="22"/>
      <c r="AC1313" s="22"/>
      <c r="AD1313" s="22"/>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s="28"/>
      <c r="DK1313" s="28"/>
      <c r="DL1313" s="28"/>
      <c r="DM1313" s="28"/>
      <c r="DN1313" s="28"/>
      <c r="DO1313" s="28"/>
      <c r="DP1313" s="28"/>
      <c r="DQ1313" s="28"/>
      <c r="DR1313" s="28"/>
      <c r="DS1313" s="28"/>
      <c r="DT1313" s="28"/>
      <c r="DU1313" s="28"/>
      <c r="DV1313" s="28"/>
      <c r="DW1313" s="28"/>
    </row>
    <row r="1314" spans="2:127" s="6" customFormat="1">
      <c r="B1314" s="24"/>
      <c r="C1314" s="22"/>
      <c r="D1314" s="22"/>
      <c r="E1314" s="22"/>
      <c r="F1314" s="22"/>
      <c r="G1314" s="22"/>
      <c r="H1314" s="22"/>
      <c r="I1314" s="22"/>
      <c r="J1314" s="22"/>
      <c r="K1314" s="22"/>
      <c r="L1314" s="22"/>
      <c r="M1314" s="22"/>
      <c r="N1314" s="22"/>
      <c r="O1314" s="22"/>
      <c r="P1314" s="22"/>
      <c r="Q1314" s="22"/>
      <c r="R1314" s="22"/>
      <c r="S1314" s="22"/>
      <c r="T1314" s="22"/>
      <c r="U1314" s="22"/>
      <c r="V1314" s="22"/>
      <c r="W1314" s="22"/>
      <c r="X1314" s="22"/>
      <c r="Y1314" s="22"/>
      <c r="Z1314" s="22"/>
      <c r="AA1314" s="22"/>
      <c r="AB1314" s="22"/>
      <c r="AC1314" s="22"/>
      <c r="AD1314" s="22"/>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s="28"/>
      <c r="DK1314" s="28"/>
      <c r="DL1314" s="28"/>
      <c r="DM1314" s="28"/>
      <c r="DN1314" s="28"/>
      <c r="DO1314" s="28"/>
      <c r="DP1314" s="28"/>
      <c r="DQ1314" s="28"/>
      <c r="DR1314" s="28"/>
      <c r="DS1314" s="28"/>
      <c r="DT1314" s="28"/>
      <c r="DU1314" s="28"/>
      <c r="DV1314" s="28"/>
      <c r="DW1314" s="28"/>
    </row>
    <row r="1315" spans="2:127" s="6" customFormat="1">
      <c r="B1315" s="24"/>
      <c r="C1315" s="22"/>
      <c r="D1315" s="22"/>
      <c r="E1315" s="22"/>
      <c r="F1315" s="22"/>
      <c r="G1315" s="22"/>
      <c r="H1315" s="22"/>
      <c r="I1315" s="22"/>
      <c r="J1315" s="22"/>
      <c r="K1315" s="22"/>
      <c r="L1315" s="22"/>
      <c r="M1315" s="22"/>
      <c r="N1315" s="22"/>
      <c r="O1315" s="22"/>
      <c r="P1315" s="22"/>
      <c r="Q1315" s="22"/>
      <c r="R1315" s="22"/>
      <c r="S1315" s="22"/>
      <c r="T1315" s="22"/>
      <c r="U1315" s="22"/>
      <c r="V1315" s="22"/>
      <c r="W1315" s="22"/>
      <c r="X1315" s="22"/>
      <c r="Y1315" s="22"/>
      <c r="Z1315" s="22"/>
      <c r="AA1315" s="22"/>
      <c r="AB1315" s="22"/>
      <c r="AC1315" s="22"/>
      <c r="AD1315" s="22"/>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s="28"/>
      <c r="DK1315" s="28"/>
      <c r="DL1315" s="28"/>
      <c r="DM1315" s="28"/>
      <c r="DN1315" s="28"/>
      <c r="DO1315" s="28"/>
      <c r="DP1315" s="28"/>
      <c r="DQ1315" s="28"/>
      <c r="DR1315" s="28"/>
      <c r="DS1315" s="28"/>
      <c r="DT1315" s="28"/>
      <c r="DU1315" s="28"/>
      <c r="DV1315" s="28"/>
      <c r="DW1315" s="28"/>
    </row>
    <row r="1316" spans="2:127" s="6" customFormat="1">
      <c r="B1316" s="24"/>
      <c r="C1316" s="22"/>
      <c r="D1316" s="22"/>
      <c r="E1316" s="22"/>
      <c r="F1316" s="22"/>
      <c r="G1316" s="22"/>
      <c r="H1316" s="22"/>
      <c r="I1316" s="22"/>
      <c r="J1316" s="22"/>
      <c r="K1316" s="22"/>
      <c r="L1316" s="22"/>
      <c r="M1316" s="22"/>
      <c r="N1316" s="22"/>
      <c r="O1316" s="22"/>
      <c r="P1316" s="22"/>
      <c r="Q1316" s="22"/>
      <c r="R1316" s="22"/>
      <c r="S1316" s="22"/>
      <c r="T1316" s="22"/>
      <c r="U1316" s="22"/>
      <c r="V1316" s="22"/>
      <c r="W1316" s="22"/>
      <c r="X1316" s="22"/>
      <c r="Y1316" s="22"/>
      <c r="Z1316" s="22"/>
      <c r="AA1316" s="22"/>
      <c r="AB1316" s="22"/>
      <c r="AC1316" s="22"/>
      <c r="AD1316" s="22"/>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s="28"/>
      <c r="DK1316" s="28"/>
      <c r="DL1316" s="28"/>
      <c r="DM1316" s="28"/>
      <c r="DN1316" s="28"/>
      <c r="DO1316" s="28"/>
      <c r="DP1316" s="28"/>
      <c r="DQ1316" s="28"/>
      <c r="DR1316" s="28"/>
      <c r="DS1316" s="28"/>
      <c r="DT1316" s="28"/>
      <c r="DU1316" s="28"/>
      <c r="DV1316" s="28"/>
      <c r="DW1316" s="28"/>
    </row>
    <row r="1317" spans="2:127" s="6" customFormat="1">
      <c r="B1317" s="24"/>
      <c r="C1317" s="22"/>
      <c r="D1317" s="22"/>
      <c r="E1317" s="22"/>
      <c r="F1317" s="22"/>
      <c r="G1317" s="22"/>
      <c r="H1317" s="22"/>
      <c r="I1317" s="22"/>
      <c r="J1317" s="22"/>
      <c r="K1317" s="22"/>
      <c r="L1317" s="22"/>
      <c r="M1317" s="22"/>
      <c r="N1317" s="22"/>
      <c r="O1317" s="22"/>
      <c r="P1317" s="22"/>
      <c r="Q1317" s="22"/>
      <c r="R1317" s="22"/>
      <c r="S1317" s="22"/>
      <c r="T1317" s="22"/>
      <c r="U1317" s="22"/>
      <c r="V1317" s="22"/>
      <c r="W1317" s="22"/>
      <c r="X1317" s="22"/>
      <c r="Y1317" s="22"/>
      <c r="Z1317" s="22"/>
      <c r="AA1317" s="22"/>
      <c r="AB1317" s="22"/>
      <c r="AC1317" s="22"/>
      <c r="AD1317" s="22"/>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s="28"/>
      <c r="DK1317" s="28"/>
      <c r="DL1317" s="28"/>
      <c r="DM1317" s="28"/>
      <c r="DN1317" s="28"/>
      <c r="DO1317" s="28"/>
      <c r="DP1317" s="28"/>
      <c r="DQ1317" s="28"/>
      <c r="DR1317" s="28"/>
      <c r="DS1317" s="28"/>
      <c r="DT1317" s="28"/>
      <c r="DU1317" s="28"/>
      <c r="DV1317" s="28"/>
      <c r="DW1317" s="28"/>
    </row>
    <row r="1318" spans="2:127" s="6" customFormat="1">
      <c r="B1318" s="24"/>
      <c r="C1318" s="22"/>
      <c r="D1318" s="22"/>
      <c r="E1318" s="22"/>
      <c r="F1318" s="22"/>
      <c r="G1318" s="22"/>
      <c r="H1318" s="22"/>
      <c r="I1318" s="22"/>
      <c r="J1318" s="22"/>
      <c r="K1318" s="22"/>
      <c r="L1318" s="22"/>
      <c r="M1318" s="22"/>
      <c r="N1318" s="22"/>
      <c r="O1318" s="22"/>
      <c r="P1318" s="22"/>
      <c r="Q1318" s="22"/>
      <c r="R1318" s="22"/>
      <c r="S1318" s="22"/>
      <c r="T1318" s="22"/>
      <c r="U1318" s="22"/>
      <c r="V1318" s="22"/>
      <c r="W1318" s="22"/>
      <c r="X1318" s="22"/>
      <c r="Y1318" s="22"/>
      <c r="Z1318" s="22"/>
      <c r="AA1318" s="22"/>
      <c r="AB1318" s="22"/>
      <c r="AC1318" s="22"/>
      <c r="AD1318" s="22"/>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s="28"/>
      <c r="DK1318" s="28"/>
      <c r="DL1318" s="28"/>
      <c r="DM1318" s="28"/>
      <c r="DN1318" s="28"/>
      <c r="DO1318" s="28"/>
      <c r="DP1318" s="28"/>
      <c r="DQ1318" s="28"/>
      <c r="DR1318" s="28"/>
      <c r="DS1318" s="28"/>
      <c r="DT1318" s="28"/>
      <c r="DU1318" s="28"/>
      <c r="DV1318" s="28"/>
      <c r="DW1318" s="28"/>
    </row>
    <row r="1319" spans="2:127" s="6" customFormat="1">
      <c r="B1319" s="24"/>
      <c r="C1319" s="22"/>
      <c r="D1319" s="22"/>
      <c r="E1319" s="22"/>
      <c r="F1319" s="22"/>
      <c r="G1319" s="22"/>
      <c r="H1319" s="22"/>
      <c r="I1319" s="22"/>
      <c r="J1319" s="22"/>
      <c r="K1319" s="22"/>
      <c r="L1319" s="22"/>
      <c r="M1319" s="22"/>
      <c r="N1319" s="22"/>
      <c r="O1319" s="22"/>
      <c r="P1319" s="22"/>
      <c r="Q1319" s="22"/>
      <c r="R1319" s="22"/>
      <c r="S1319" s="22"/>
      <c r="T1319" s="22"/>
      <c r="U1319" s="22"/>
      <c r="V1319" s="22"/>
      <c r="W1319" s="22"/>
      <c r="X1319" s="22"/>
      <c r="Y1319" s="22"/>
      <c r="Z1319" s="22"/>
      <c r="AA1319" s="22"/>
      <c r="AB1319" s="22"/>
      <c r="AC1319" s="22"/>
      <c r="AD1319" s="22"/>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s="28"/>
      <c r="DK1319" s="28"/>
      <c r="DL1319" s="28"/>
      <c r="DM1319" s="28"/>
      <c r="DN1319" s="28"/>
      <c r="DO1319" s="28"/>
      <c r="DP1319" s="28"/>
      <c r="DQ1319" s="28"/>
      <c r="DR1319" s="28"/>
      <c r="DS1319" s="28"/>
      <c r="DT1319" s="28"/>
      <c r="DU1319" s="28"/>
      <c r="DV1319" s="28"/>
      <c r="DW1319" s="28"/>
    </row>
    <row r="1320" spans="2:127" s="6" customFormat="1">
      <c r="B1320" s="24"/>
      <c r="C1320" s="22"/>
      <c r="D1320" s="22"/>
      <c r="E1320" s="22"/>
      <c r="F1320" s="22"/>
      <c r="G1320" s="22"/>
      <c r="H1320" s="22"/>
      <c r="I1320" s="22"/>
      <c r="J1320" s="22"/>
      <c r="K1320" s="22"/>
      <c r="L1320" s="22"/>
      <c r="M1320" s="22"/>
      <c r="N1320" s="22"/>
      <c r="O1320" s="22"/>
      <c r="P1320" s="22"/>
      <c r="Q1320" s="22"/>
      <c r="R1320" s="22"/>
      <c r="S1320" s="22"/>
      <c r="T1320" s="22"/>
      <c r="U1320" s="22"/>
      <c r="V1320" s="22"/>
      <c r="W1320" s="22"/>
      <c r="X1320" s="22"/>
      <c r="Y1320" s="22"/>
      <c r="Z1320" s="22"/>
      <c r="AA1320" s="22"/>
      <c r="AB1320" s="22"/>
      <c r="AC1320" s="22"/>
      <c r="AD1320" s="22"/>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s="28"/>
      <c r="DK1320" s="28"/>
      <c r="DL1320" s="28"/>
      <c r="DM1320" s="28"/>
      <c r="DN1320" s="28"/>
      <c r="DO1320" s="28"/>
      <c r="DP1320" s="28"/>
      <c r="DQ1320" s="28"/>
      <c r="DR1320" s="28"/>
      <c r="DS1320" s="28"/>
      <c r="DT1320" s="28"/>
      <c r="DU1320" s="28"/>
      <c r="DV1320" s="28"/>
      <c r="DW1320" s="28"/>
    </row>
    <row r="1321" spans="2:127" s="6" customFormat="1">
      <c r="B1321" s="24"/>
      <c r="C1321" s="22"/>
      <c r="D1321" s="22"/>
      <c r="E1321" s="22"/>
      <c r="F1321" s="22"/>
      <c r="G1321" s="22"/>
      <c r="H1321" s="22"/>
      <c r="I1321" s="22"/>
      <c r="J1321" s="22"/>
      <c r="K1321" s="22"/>
      <c r="L1321" s="22"/>
      <c r="M1321" s="22"/>
      <c r="N1321" s="22"/>
      <c r="O1321" s="22"/>
      <c r="P1321" s="22"/>
      <c r="Q1321" s="22"/>
      <c r="R1321" s="22"/>
      <c r="S1321" s="22"/>
      <c r="T1321" s="22"/>
      <c r="U1321" s="22"/>
      <c r="V1321" s="22"/>
      <c r="W1321" s="22"/>
      <c r="X1321" s="22"/>
      <c r="Y1321" s="22"/>
      <c r="Z1321" s="22"/>
      <c r="AA1321" s="22"/>
      <c r="AB1321" s="22"/>
      <c r="AC1321" s="22"/>
      <c r="AD1321" s="22"/>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s="28"/>
      <c r="DK1321" s="28"/>
      <c r="DL1321" s="28"/>
      <c r="DM1321" s="28"/>
      <c r="DN1321" s="28"/>
      <c r="DO1321" s="28"/>
      <c r="DP1321" s="28"/>
      <c r="DQ1321" s="28"/>
      <c r="DR1321" s="28"/>
      <c r="DS1321" s="28"/>
      <c r="DT1321" s="28"/>
      <c r="DU1321" s="28"/>
      <c r="DV1321" s="28"/>
      <c r="DW1321" s="28"/>
    </row>
    <row r="1322" spans="2:127" s="6" customFormat="1">
      <c r="B1322" s="24"/>
      <c r="C1322" s="22"/>
      <c r="D1322" s="22"/>
      <c r="E1322" s="22"/>
      <c r="F1322" s="22"/>
      <c r="G1322" s="22"/>
      <c r="H1322" s="22"/>
      <c r="I1322" s="22"/>
      <c r="J1322" s="22"/>
      <c r="K1322" s="22"/>
      <c r="L1322" s="22"/>
      <c r="M1322" s="22"/>
      <c r="N1322" s="22"/>
      <c r="O1322" s="22"/>
      <c r="P1322" s="22"/>
      <c r="Q1322" s="22"/>
      <c r="R1322" s="22"/>
      <c r="S1322" s="22"/>
      <c r="T1322" s="22"/>
      <c r="U1322" s="22"/>
      <c r="V1322" s="22"/>
      <c r="W1322" s="22"/>
      <c r="X1322" s="22"/>
      <c r="Y1322" s="22"/>
      <c r="Z1322" s="22"/>
      <c r="AA1322" s="22"/>
      <c r="AB1322" s="22"/>
      <c r="AC1322" s="22"/>
      <c r="AD1322" s="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s="28"/>
      <c r="DK1322" s="28"/>
      <c r="DL1322" s="28"/>
      <c r="DM1322" s="28"/>
      <c r="DN1322" s="28"/>
      <c r="DO1322" s="28"/>
      <c r="DP1322" s="28"/>
      <c r="DQ1322" s="28"/>
      <c r="DR1322" s="28"/>
      <c r="DS1322" s="28"/>
      <c r="DT1322" s="28"/>
      <c r="DU1322" s="28"/>
      <c r="DV1322" s="28"/>
      <c r="DW1322" s="28"/>
    </row>
    <row r="1323" spans="2:127" s="6" customFormat="1">
      <c r="B1323" s="24"/>
      <c r="C1323" s="22"/>
      <c r="D1323" s="22"/>
      <c r="E1323" s="22"/>
      <c r="F1323" s="22"/>
      <c r="G1323" s="22"/>
      <c r="H1323" s="22"/>
      <c r="I1323" s="22"/>
      <c r="J1323" s="22"/>
      <c r="K1323" s="22"/>
      <c r="L1323" s="22"/>
      <c r="M1323" s="22"/>
      <c r="N1323" s="22"/>
      <c r="O1323" s="22"/>
      <c r="P1323" s="22"/>
      <c r="Q1323" s="22"/>
      <c r="R1323" s="22"/>
      <c r="S1323" s="22"/>
      <c r="T1323" s="22"/>
      <c r="U1323" s="22"/>
      <c r="V1323" s="22"/>
      <c r="W1323" s="22"/>
      <c r="X1323" s="22"/>
      <c r="Y1323" s="22"/>
      <c r="Z1323" s="22"/>
      <c r="AA1323" s="22"/>
      <c r="AB1323" s="22"/>
      <c r="AC1323" s="22"/>
      <c r="AD1323" s="22"/>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s="28"/>
      <c r="DK1323" s="28"/>
      <c r="DL1323" s="28"/>
      <c r="DM1323" s="28"/>
      <c r="DN1323" s="28"/>
      <c r="DO1323" s="28"/>
      <c r="DP1323" s="28"/>
      <c r="DQ1323" s="28"/>
      <c r="DR1323" s="28"/>
      <c r="DS1323" s="28"/>
      <c r="DT1323" s="28"/>
      <c r="DU1323" s="28"/>
      <c r="DV1323" s="28"/>
      <c r="DW1323" s="28"/>
    </row>
    <row r="1324" spans="2:127" s="6" customFormat="1">
      <c r="B1324" s="24"/>
      <c r="C1324" s="22"/>
      <c r="D1324" s="22"/>
      <c r="E1324" s="22"/>
      <c r="F1324" s="22"/>
      <c r="G1324" s="22"/>
      <c r="H1324" s="22"/>
      <c r="I1324" s="22"/>
      <c r="J1324" s="22"/>
      <c r="K1324" s="22"/>
      <c r="L1324" s="22"/>
      <c r="M1324" s="22"/>
      <c r="N1324" s="22"/>
      <c r="O1324" s="22"/>
      <c r="P1324" s="22"/>
      <c r="Q1324" s="22"/>
      <c r="R1324" s="22"/>
      <c r="S1324" s="22"/>
      <c r="T1324" s="22"/>
      <c r="U1324" s="22"/>
      <c r="V1324" s="22"/>
      <c r="W1324" s="22"/>
      <c r="X1324" s="22"/>
      <c r="Y1324" s="22"/>
      <c r="Z1324" s="22"/>
      <c r="AA1324" s="22"/>
      <c r="AB1324" s="22"/>
      <c r="AC1324" s="22"/>
      <c r="AD1324" s="22"/>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s="28"/>
      <c r="DK1324" s="28"/>
      <c r="DL1324" s="28"/>
      <c r="DM1324" s="28"/>
      <c r="DN1324" s="28"/>
      <c r="DO1324" s="28"/>
      <c r="DP1324" s="28"/>
      <c r="DQ1324" s="28"/>
      <c r="DR1324" s="28"/>
      <c r="DS1324" s="28"/>
      <c r="DT1324" s="28"/>
      <c r="DU1324" s="28"/>
      <c r="DV1324" s="28"/>
      <c r="DW1324" s="28"/>
    </row>
    <row r="1325" spans="2:127" s="6" customFormat="1">
      <c r="B1325" s="24"/>
      <c r="C1325" s="22"/>
      <c r="D1325" s="22"/>
      <c r="E1325" s="22"/>
      <c r="F1325" s="22"/>
      <c r="G1325" s="22"/>
      <c r="H1325" s="22"/>
      <c r="I1325" s="22"/>
      <c r="J1325" s="22"/>
      <c r="K1325" s="22"/>
      <c r="L1325" s="22"/>
      <c r="M1325" s="22"/>
      <c r="N1325" s="22"/>
      <c r="O1325" s="22"/>
      <c r="P1325" s="22"/>
      <c r="Q1325" s="22"/>
      <c r="R1325" s="22"/>
      <c r="S1325" s="22"/>
      <c r="T1325" s="22"/>
      <c r="U1325" s="22"/>
      <c r="V1325" s="22"/>
      <c r="W1325" s="22"/>
      <c r="X1325" s="22"/>
      <c r="Y1325" s="22"/>
      <c r="Z1325" s="22"/>
      <c r="AA1325" s="22"/>
      <c r="AB1325" s="22"/>
      <c r="AC1325" s="22"/>
      <c r="AD1325" s="22"/>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s="28"/>
      <c r="DK1325" s="28"/>
      <c r="DL1325" s="28"/>
      <c r="DM1325" s="28"/>
      <c r="DN1325" s="28"/>
      <c r="DO1325" s="28"/>
      <c r="DP1325" s="28"/>
      <c r="DQ1325" s="28"/>
      <c r="DR1325" s="28"/>
      <c r="DS1325" s="28"/>
      <c r="DT1325" s="28"/>
      <c r="DU1325" s="28"/>
      <c r="DV1325" s="28"/>
      <c r="DW1325" s="28"/>
    </row>
    <row r="1326" spans="2:127" s="6" customFormat="1">
      <c r="B1326" s="24"/>
      <c r="C1326" s="22"/>
      <c r="D1326" s="22"/>
      <c r="E1326" s="22"/>
      <c r="F1326" s="22"/>
      <c r="G1326" s="22"/>
      <c r="H1326" s="22"/>
      <c r="I1326" s="22"/>
      <c r="J1326" s="22"/>
      <c r="K1326" s="22"/>
      <c r="L1326" s="22"/>
      <c r="M1326" s="22"/>
      <c r="N1326" s="22"/>
      <c r="O1326" s="22"/>
      <c r="P1326" s="22"/>
      <c r="Q1326" s="22"/>
      <c r="R1326" s="22"/>
      <c r="S1326" s="22"/>
      <c r="T1326" s="22"/>
      <c r="U1326" s="22"/>
      <c r="V1326" s="22"/>
      <c r="W1326" s="22"/>
      <c r="X1326" s="22"/>
      <c r="Y1326" s="22"/>
      <c r="Z1326" s="22"/>
      <c r="AA1326" s="22"/>
      <c r="AB1326" s="22"/>
      <c r="AC1326" s="22"/>
      <c r="AD1326" s="22"/>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s="28"/>
      <c r="DK1326" s="28"/>
      <c r="DL1326" s="28"/>
      <c r="DM1326" s="28"/>
      <c r="DN1326" s="28"/>
      <c r="DO1326" s="28"/>
      <c r="DP1326" s="28"/>
      <c r="DQ1326" s="28"/>
      <c r="DR1326" s="28"/>
      <c r="DS1326" s="28"/>
      <c r="DT1326" s="28"/>
      <c r="DU1326" s="28"/>
      <c r="DV1326" s="28"/>
      <c r="DW1326" s="28"/>
    </row>
    <row r="1327" spans="2:127" s="6" customFormat="1">
      <c r="B1327" s="24"/>
      <c r="C1327" s="22"/>
      <c r="D1327" s="22"/>
      <c r="E1327" s="22"/>
      <c r="F1327" s="22"/>
      <c r="G1327" s="22"/>
      <c r="H1327" s="22"/>
      <c r="I1327" s="22"/>
      <c r="J1327" s="22"/>
      <c r="K1327" s="22"/>
      <c r="L1327" s="22"/>
      <c r="M1327" s="22"/>
      <c r="N1327" s="22"/>
      <c r="O1327" s="22"/>
      <c r="P1327" s="22"/>
      <c r="Q1327" s="22"/>
      <c r="R1327" s="22"/>
      <c r="S1327" s="22"/>
      <c r="T1327" s="22"/>
      <c r="U1327" s="22"/>
      <c r="V1327" s="22"/>
      <c r="W1327" s="22"/>
      <c r="X1327" s="22"/>
      <c r="Y1327" s="22"/>
      <c r="Z1327" s="22"/>
      <c r="AA1327" s="22"/>
      <c r="AB1327" s="22"/>
      <c r="AC1327" s="22"/>
      <c r="AD1327" s="22"/>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s="28"/>
      <c r="DK1327" s="28"/>
      <c r="DL1327" s="28"/>
      <c r="DM1327" s="28"/>
      <c r="DN1327" s="28"/>
      <c r="DO1327" s="28"/>
      <c r="DP1327" s="28"/>
      <c r="DQ1327" s="28"/>
      <c r="DR1327" s="28"/>
      <c r="DS1327" s="28"/>
      <c r="DT1327" s="28"/>
      <c r="DU1327" s="28"/>
      <c r="DV1327" s="28"/>
      <c r="DW1327" s="28"/>
    </row>
    <row r="1328" spans="2:127" s="6" customFormat="1">
      <c r="B1328" s="24"/>
      <c r="C1328" s="22"/>
      <c r="D1328" s="22"/>
      <c r="E1328" s="22"/>
      <c r="F1328" s="22"/>
      <c r="G1328" s="22"/>
      <c r="H1328" s="22"/>
      <c r="I1328" s="22"/>
      <c r="J1328" s="22"/>
      <c r="K1328" s="22"/>
      <c r="L1328" s="22"/>
      <c r="M1328" s="22"/>
      <c r="N1328" s="22"/>
      <c r="O1328" s="22"/>
      <c r="P1328" s="22"/>
      <c r="Q1328" s="22"/>
      <c r="R1328" s="22"/>
      <c r="S1328" s="22"/>
      <c r="T1328" s="22"/>
      <c r="U1328" s="22"/>
      <c r="V1328" s="22"/>
      <c r="W1328" s="22"/>
      <c r="X1328" s="22"/>
      <c r="Y1328" s="22"/>
      <c r="Z1328" s="22"/>
      <c r="AA1328" s="22"/>
      <c r="AB1328" s="22"/>
      <c r="AC1328" s="22"/>
      <c r="AD1328" s="22"/>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s="28"/>
      <c r="DK1328" s="28"/>
      <c r="DL1328" s="28"/>
      <c r="DM1328" s="28"/>
      <c r="DN1328" s="28"/>
      <c r="DO1328" s="28"/>
      <c r="DP1328" s="28"/>
      <c r="DQ1328" s="28"/>
      <c r="DR1328" s="28"/>
      <c r="DS1328" s="28"/>
      <c r="DT1328" s="28"/>
      <c r="DU1328" s="28"/>
      <c r="DV1328" s="28"/>
      <c r="DW1328" s="28"/>
    </row>
    <row r="1329" spans="2:127" s="6" customFormat="1">
      <c r="B1329" s="24"/>
      <c r="C1329" s="22"/>
      <c r="D1329" s="22"/>
      <c r="E1329" s="22"/>
      <c r="F1329" s="22"/>
      <c r="G1329" s="22"/>
      <c r="H1329" s="22"/>
      <c r="I1329" s="22"/>
      <c r="J1329" s="22"/>
      <c r="K1329" s="22"/>
      <c r="L1329" s="22"/>
      <c r="M1329" s="22"/>
      <c r="N1329" s="22"/>
      <c r="O1329" s="22"/>
      <c r="P1329" s="22"/>
      <c r="Q1329" s="22"/>
      <c r="R1329" s="22"/>
      <c r="S1329" s="22"/>
      <c r="T1329" s="22"/>
      <c r="U1329" s="22"/>
      <c r="V1329" s="22"/>
      <c r="W1329" s="22"/>
      <c r="X1329" s="22"/>
      <c r="Y1329" s="22"/>
      <c r="Z1329" s="22"/>
      <c r="AA1329" s="22"/>
      <c r="AB1329" s="22"/>
      <c r="AC1329" s="22"/>
      <c r="AD1329" s="22"/>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s="28"/>
      <c r="DK1329" s="28"/>
      <c r="DL1329" s="28"/>
      <c r="DM1329" s="28"/>
      <c r="DN1329" s="28"/>
      <c r="DO1329" s="28"/>
      <c r="DP1329" s="28"/>
      <c r="DQ1329" s="28"/>
      <c r="DR1329" s="28"/>
      <c r="DS1329" s="28"/>
      <c r="DT1329" s="28"/>
      <c r="DU1329" s="28"/>
      <c r="DV1329" s="28"/>
      <c r="DW1329" s="28"/>
    </row>
    <row r="1330" spans="2:127" s="6" customFormat="1">
      <c r="B1330" s="24"/>
      <c r="C1330" s="22"/>
      <c r="D1330" s="22"/>
      <c r="E1330" s="22"/>
      <c r="F1330" s="22"/>
      <c r="G1330" s="22"/>
      <c r="H1330" s="22"/>
      <c r="I1330" s="22"/>
      <c r="J1330" s="22"/>
      <c r="K1330" s="22"/>
      <c r="L1330" s="22"/>
      <c r="M1330" s="22"/>
      <c r="N1330" s="22"/>
      <c r="O1330" s="22"/>
      <c r="P1330" s="22"/>
      <c r="Q1330" s="22"/>
      <c r="R1330" s="22"/>
      <c r="S1330" s="22"/>
      <c r="T1330" s="22"/>
      <c r="U1330" s="22"/>
      <c r="V1330" s="22"/>
      <c r="W1330" s="22"/>
      <c r="X1330" s="22"/>
      <c r="Y1330" s="22"/>
      <c r="Z1330" s="22"/>
      <c r="AA1330" s="22"/>
      <c r="AB1330" s="22"/>
      <c r="AC1330" s="22"/>
      <c r="AD1330" s="22"/>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s="28"/>
      <c r="DK1330" s="28"/>
      <c r="DL1330" s="28"/>
      <c r="DM1330" s="28"/>
      <c r="DN1330" s="28"/>
      <c r="DO1330" s="28"/>
      <c r="DP1330" s="28"/>
      <c r="DQ1330" s="28"/>
      <c r="DR1330" s="28"/>
      <c r="DS1330" s="28"/>
      <c r="DT1330" s="28"/>
      <c r="DU1330" s="28"/>
      <c r="DV1330" s="28"/>
      <c r="DW1330" s="28"/>
    </row>
    <row r="1331" spans="2:127" s="6" customFormat="1">
      <c r="B1331" s="24"/>
      <c r="C1331" s="22"/>
      <c r="D1331" s="22"/>
      <c r="E1331" s="22"/>
      <c r="F1331" s="22"/>
      <c r="G1331" s="22"/>
      <c r="H1331" s="22"/>
      <c r="I1331" s="22"/>
      <c r="J1331" s="22"/>
      <c r="K1331" s="22"/>
      <c r="L1331" s="22"/>
      <c r="M1331" s="22"/>
      <c r="N1331" s="22"/>
      <c r="O1331" s="22"/>
      <c r="P1331" s="22"/>
      <c r="Q1331" s="22"/>
      <c r="R1331" s="22"/>
      <c r="S1331" s="22"/>
      <c r="T1331" s="22"/>
      <c r="U1331" s="22"/>
      <c r="V1331" s="22"/>
      <c r="W1331" s="22"/>
      <c r="X1331" s="22"/>
      <c r="Y1331" s="22"/>
      <c r="Z1331" s="22"/>
      <c r="AA1331" s="22"/>
      <c r="AB1331" s="22"/>
      <c r="AC1331" s="22"/>
      <c r="AD1331" s="22"/>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s="28"/>
      <c r="DK1331" s="28"/>
      <c r="DL1331" s="28"/>
      <c r="DM1331" s="28"/>
      <c r="DN1331" s="28"/>
      <c r="DO1331" s="28"/>
      <c r="DP1331" s="28"/>
      <c r="DQ1331" s="28"/>
      <c r="DR1331" s="28"/>
      <c r="DS1331" s="28"/>
      <c r="DT1331" s="28"/>
      <c r="DU1331" s="28"/>
      <c r="DV1331" s="28"/>
      <c r="DW1331" s="28"/>
    </row>
    <row r="1332" spans="2:127" s="6" customFormat="1">
      <c r="B1332" s="24"/>
      <c r="C1332" s="22"/>
      <c r="D1332" s="22"/>
      <c r="E1332" s="22"/>
      <c r="F1332" s="22"/>
      <c r="G1332" s="22"/>
      <c r="H1332" s="22"/>
      <c r="I1332" s="22"/>
      <c r="J1332" s="22"/>
      <c r="K1332" s="22"/>
      <c r="L1332" s="22"/>
      <c r="M1332" s="22"/>
      <c r="N1332" s="22"/>
      <c r="O1332" s="22"/>
      <c r="P1332" s="22"/>
      <c r="Q1332" s="22"/>
      <c r="R1332" s="22"/>
      <c r="S1332" s="22"/>
      <c r="T1332" s="22"/>
      <c r="U1332" s="22"/>
      <c r="V1332" s="22"/>
      <c r="W1332" s="22"/>
      <c r="X1332" s="22"/>
      <c r="Y1332" s="22"/>
      <c r="Z1332" s="22"/>
      <c r="AA1332" s="22"/>
      <c r="AB1332" s="22"/>
      <c r="AC1332" s="22"/>
      <c r="AD1332" s="2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s="28"/>
      <c r="DK1332" s="28"/>
      <c r="DL1332" s="28"/>
      <c r="DM1332" s="28"/>
      <c r="DN1332" s="28"/>
      <c r="DO1332" s="28"/>
      <c r="DP1332" s="28"/>
      <c r="DQ1332" s="28"/>
      <c r="DR1332" s="28"/>
      <c r="DS1332" s="28"/>
      <c r="DT1332" s="28"/>
      <c r="DU1332" s="28"/>
      <c r="DV1332" s="28"/>
      <c r="DW1332" s="28"/>
    </row>
    <row r="1333" spans="2:127" s="6" customFormat="1">
      <c r="B1333" s="24"/>
      <c r="C1333" s="22"/>
      <c r="D1333" s="22"/>
      <c r="E1333" s="22"/>
      <c r="F1333" s="22"/>
      <c r="G1333" s="22"/>
      <c r="H1333" s="22"/>
      <c r="I1333" s="22"/>
      <c r="J1333" s="22"/>
      <c r="K1333" s="22"/>
      <c r="L1333" s="22"/>
      <c r="M1333" s="22"/>
      <c r="N1333" s="22"/>
      <c r="O1333" s="22"/>
      <c r="P1333" s="22"/>
      <c r="Q1333" s="22"/>
      <c r="R1333" s="22"/>
      <c r="S1333" s="22"/>
      <c r="T1333" s="22"/>
      <c r="U1333" s="22"/>
      <c r="V1333" s="22"/>
      <c r="W1333" s="22"/>
      <c r="X1333" s="22"/>
      <c r="Y1333" s="22"/>
      <c r="Z1333" s="22"/>
      <c r="AA1333" s="22"/>
      <c r="AB1333" s="22"/>
      <c r="AC1333" s="22"/>
      <c r="AD1333" s="22"/>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s="28"/>
      <c r="DK1333" s="28"/>
      <c r="DL1333" s="28"/>
      <c r="DM1333" s="28"/>
      <c r="DN1333" s="28"/>
      <c r="DO1333" s="28"/>
      <c r="DP1333" s="28"/>
      <c r="DQ1333" s="28"/>
      <c r="DR1333" s="28"/>
      <c r="DS1333" s="28"/>
      <c r="DT1333" s="28"/>
      <c r="DU1333" s="28"/>
      <c r="DV1333" s="28"/>
      <c r="DW1333" s="28"/>
    </row>
    <row r="1334" spans="2:127" s="6" customFormat="1">
      <c r="B1334" s="24"/>
      <c r="C1334" s="22"/>
      <c r="D1334" s="22"/>
      <c r="E1334" s="22"/>
      <c r="F1334" s="22"/>
      <c r="G1334" s="22"/>
      <c r="H1334" s="22"/>
      <c r="I1334" s="22"/>
      <c r="J1334" s="22"/>
      <c r="K1334" s="22"/>
      <c r="L1334" s="22"/>
      <c r="M1334" s="22"/>
      <c r="N1334" s="22"/>
      <c r="O1334" s="22"/>
      <c r="P1334" s="22"/>
      <c r="Q1334" s="22"/>
      <c r="R1334" s="22"/>
      <c r="S1334" s="22"/>
      <c r="T1334" s="22"/>
      <c r="U1334" s="22"/>
      <c r="V1334" s="22"/>
      <c r="W1334" s="22"/>
      <c r="X1334" s="22"/>
      <c r="Y1334" s="22"/>
      <c r="Z1334" s="22"/>
      <c r="AA1334" s="22"/>
      <c r="AB1334" s="22"/>
      <c r="AC1334" s="22"/>
      <c r="AD1334" s="22"/>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s="28"/>
      <c r="DK1334" s="28"/>
      <c r="DL1334" s="28"/>
      <c r="DM1334" s="28"/>
      <c r="DN1334" s="28"/>
      <c r="DO1334" s="28"/>
      <c r="DP1334" s="28"/>
      <c r="DQ1334" s="28"/>
      <c r="DR1334" s="28"/>
      <c r="DS1334" s="28"/>
      <c r="DT1334" s="28"/>
      <c r="DU1334" s="28"/>
      <c r="DV1334" s="28"/>
      <c r="DW1334" s="28"/>
    </row>
    <row r="1335" spans="2:127" s="6" customFormat="1">
      <c r="B1335" s="24"/>
      <c r="C1335" s="22"/>
      <c r="D1335" s="22"/>
      <c r="E1335" s="22"/>
      <c r="F1335" s="22"/>
      <c r="G1335" s="22"/>
      <c r="H1335" s="22"/>
      <c r="I1335" s="22"/>
      <c r="J1335" s="22"/>
      <c r="K1335" s="22"/>
      <c r="L1335" s="22"/>
      <c r="M1335" s="22"/>
      <c r="N1335" s="22"/>
      <c r="O1335" s="22"/>
      <c r="P1335" s="22"/>
      <c r="Q1335" s="22"/>
      <c r="R1335" s="22"/>
      <c r="S1335" s="22"/>
      <c r="T1335" s="22"/>
      <c r="U1335" s="22"/>
      <c r="V1335" s="22"/>
      <c r="W1335" s="22"/>
      <c r="X1335" s="22"/>
      <c r="Y1335" s="22"/>
      <c r="Z1335" s="22"/>
      <c r="AA1335" s="22"/>
      <c r="AB1335" s="22"/>
      <c r="AC1335" s="22"/>
      <c r="AD1335" s="22"/>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s="28"/>
      <c r="DK1335" s="28"/>
      <c r="DL1335" s="28"/>
      <c r="DM1335" s="28"/>
      <c r="DN1335" s="28"/>
      <c r="DO1335" s="28"/>
      <c r="DP1335" s="28"/>
      <c r="DQ1335" s="28"/>
      <c r="DR1335" s="28"/>
      <c r="DS1335" s="28"/>
      <c r="DT1335" s="28"/>
      <c r="DU1335" s="28"/>
      <c r="DV1335" s="28"/>
      <c r="DW1335" s="28"/>
    </row>
    <row r="1336" spans="2:127" s="6" customFormat="1">
      <c r="B1336" s="24"/>
      <c r="C1336" s="22"/>
      <c r="D1336" s="22"/>
      <c r="E1336" s="22"/>
      <c r="F1336" s="22"/>
      <c r="G1336" s="22"/>
      <c r="H1336" s="22"/>
      <c r="I1336" s="22"/>
      <c r="J1336" s="22"/>
      <c r="K1336" s="22"/>
      <c r="L1336" s="22"/>
      <c r="M1336" s="22"/>
      <c r="N1336" s="22"/>
      <c r="O1336" s="22"/>
      <c r="P1336" s="22"/>
      <c r="Q1336" s="22"/>
      <c r="R1336" s="22"/>
      <c r="S1336" s="22"/>
      <c r="T1336" s="22"/>
      <c r="U1336" s="22"/>
      <c r="V1336" s="22"/>
      <c r="W1336" s="22"/>
      <c r="X1336" s="22"/>
      <c r="Y1336" s="22"/>
      <c r="Z1336" s="22"/>
      <c r="AA1336" s="22"/>
      <c r="AB1336" s="22"/>
      <c r="AC1336" s="22"/>
      <c r="AD1336" s="22"/>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s="28"/>
      <c r="DK1336" s="28"/>
      <c r="DL1336" s="28"/>
      <c r="DM1336" s="28"/>
      <c r="DN1336" s="28"/>
      <c r="DO1336" s="28"/>
      <c r="DP1336" s="28"/>
      <c r="DQ1336" s="28"/>
      <c r="DR1336" s="28"/>
      <c r="DS1336" s="28"/>
      <c r="DT1336" s="28"/>
      <c r="DU1336" s="28"/>
      <c r="DV1336" s="28"/>
      <c r="DW1336" s="28"/>
    </row>
    <row r="1337" spans="2:127" s="6" customFormat="1">
      <c r="B1337" s="24"/>
      <c r="C1337" s="22"/>
      <c r="D1337" s="22"/>
      <c r="E1337" s="22"/>
      <c r="F1337" s="22"/>
      <c r="G1337" s="22"/>
      <c r="H1337" s="22"/>
      <c r="I1337" s="22"/>
      <c r="J1337" s="22"/>
      <c r="K1337" s="22"/>
      <c r="L1337" s="22"/>
      <c r="M1337" s="22"/>
      <c r="N1337" s="22"/>
      <c r="O1337" s="22"/>
      <c r="P1337" s="22"/>
      <c r="Q1337" s="22"/>
      <c r="R1337" s="22"/>
      <c r="S1337" s="22"/>
      <c r="T1337" s="22"/>
      <c r="U1337" s="22"/>
      <c r="V1337" s="22"/>
      <c r="W1337" s="22"/>
      <c r="X1337" s="22"/>
      <c r="Y1337" s="22"/>
      <c r="Z1337" s="22"/>
      <c r="AA1337" s="22"/>
      <c r="AB1337" s="22"/>
      <c r="AC1337" s="22"/>
      <c r="AD1337" s="22"/>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s="28"/>
      <c r="DK1337" s="28"/>
      <c r="DL1337" s="28"/>
      <c r="DM1337" s="28"/>
      <c r="DN1337" s="28"/>
      <c r="DO1337" s="28"/>
      <c r="DP1337" s="28"/>
      <c r="DQ1337" s="28"/>
      <c r="DR1337" s="28"/>
      <c r="DS1337" s="28"/>
      <c r="DT1337" s="28"/>
      <c r="DU1337" s="28"/>
      <c r="DV1337" s="28"/>
      <c r="DW1337" s="28"/>
    </row>
    <row r="1338" spans="2:127" s="6" customFormat="1">
      <c r="B1338" s="24"/>
      <c r="C1338" s="22"/>
      <c r="D1338" s="22"/>
      <c r="E1338" s="22"/>
      <c r="F1338" s="22"/>
      <c r="G1338" s="22"/>
      <c r="H1338" s="22"/>
      <c r="I1338" s="22"/>
      <c r="J1338" s="22"/>
      <c r="K1338" s="22"/>
      <c r="L1338" s="22"/>
      <c r="M1338" s="22"/>
      <c r="N1338" s="22"/>
      <c r="O1338" s="22"/>
      <c r="P1338" s="22"/>
      <c r="Q1338" s="22"/>
      <c r="R1338" s="22"/>
      <c r="S1338" s="22"/>
      <c r="T1338" s="22"/>
      <c r="U1338" s="22"/>
      <c r="V1338" s="22"/>
      <c r="W1338" s="22"/>
      <c r="X1338" s="22"/>
      <c r="Y1338" s="22"/>
      <c r="Z1338" s="22"/>
      <c r="AA1338" s="22"/>
      <c r="AB1338" s="22"/>
      <c r="AC1338" s="22"/>
      <c r="AD1338" s="22"/>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s="28"/>
      <c r="DK1338" s="28"/>
      <c r="DL1338" s="28"/>
      <c r="DM1338" s="28"/>
      <c r="DN1338" s="28"/>
      <c r="DO1338" s="28"/>
      <c r="DP1338" s="28"/>
      <c r="DQ1338" s="28"/>
      <c r="DR1338" s="28"/>
      <c r="DS1338" s="28"/>
      <c r="DT1338" s="28"/>
      <c r="DU1338" s="28"/>
      <c r="DV1338" s="28"/>
      <c r="DW1338" s="28"/>
    </row>
    <row r="1339" spans="2:127" s="6" customFormat="1">
      <c r="B1339" s="24"/>
      <c r="C1339" s="22"/>
      <c r="D1339" s="22"/>
      <c r="E1339" s="22"/>
      <c r="F1339" s="22"/>
      <c r="G1339" s="22"/>
      <c r="H1339" s="22"/>
      <c r="I1339" s="22"/>
      <c r="J1339" s="22"/>
      <c r="K1339" s="22"/>
      <c r="L1339" s="22"/>
      <c r="M1339" s="22"/>
      <c r="N1339" s="22"/>
      <c r="O1339" s="22"/>
      <c r="P1339" s="22"/>
      <c r="Q1339" s="22"/>
      <c r="R1339" s="22"/>
      <c r="S1339" s="22"/>
      <c r="T1339" s="22"/>
      <c r="U1339" s="22"/>
      <c r="V1339" s="22"/>
      <c r="W1339" s="22"/>
      <c r="X1339" s="22"/>
      <c r="Y1339" s="22"/>
      <c r="Z1339" s="22"/>
      <c r="AA1339" s="22"/>
      <c r="AB1339" s="22"/>
      <c r="AC1339" s="22"/>
      <c r="AD1339" s="22"/>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s="28"/>
      <c r="DK1339" s="28"/>
      <c r="DL1339" s="28"/>
      <c r="DM1339" s="28"/>
      <c r="DN1339" s="28"/>
      <c r="DO1339" s="28"/>
      <c r="DP1339" s="28"/>
      <c r="DQ1339" s="28"/>
      <c r="DR1339" s="28"/>
      <c r="DS1339" s="28"/>
      <c r="DT1339" s="28"/>
      <c r="DU1339" s="28"/>
      <c r="DV1339" s="28"/>
      <c r="DW1339" s="28"/>
    </row>
    <row r="1340" spans="2:127" s="6" customFormat="1">
      <c r="B1340" s="24"/>
      <c r="C1340" s="22"/>
      <c r="D1340" s="22"/>
      <c r="E1340" s="22"/>
      <c r="F1340" s="22"/>
      <c r="G1340" s="22"/>
      <c r="H1340" s="22"/>
      <c r="I1340" s="22"/>
      <c r="J1340" s="22"/>
      <c r="K1340" s="22"/>
      <c r="L1340" s="22"/>
      <c r="M1340" s="22"/>
      <c r="N1340" s="22"/>
      <c r="O1340" s="22"/>
      <c r="P1340" s="22"/>
      <c r="Q1340" s="22"/>
      <c r="R1340" s="22"/>
      <c r="S1340" s="22"/>
      <c r="T1340" s="22"/>
      <c r="U1340" s="22"/>
      <c r="V1340" s="22"/>
      <c r="W1340" s="22"/>
      <c r="X1340" s="22"/>
      <c r="Y1340" s="22"/>
      <c r="Z1340" s="22"/>
      <c r="AA1340" s="22"/>
      <c r="AB1340" s="22"/>
      <c r="AC1340" s="22"/>
      <c r="AD1340" s="22"/>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s="28"/>
      <c r="DK1340" s="28"/>
      <c r="DL1340" s="28"/>
      <c r="DM1340" s="28"/>
      <c r="DN1340" s="28"/>
      <c r="DO1340" s="28"/>
      <c r="DP1340" s="28"/>
      <c r="DQ1340" s="28"/>
      <c r="DR1340" s="28"/>
      <c r="DS1340" s="28"/>
      <c r="DT1340" s="28"/>
      <c r="DU1340" s="28"/>
      <c r="DV1340" s="28"/>
      <c r="DW1340" s="28"/>
    </row>
    <row r="1341" spans="2:127" s="6" customFormat="1">
      <c r="B1341" s="24"/>
      <c r="C1341" s="22"/>
      <c r="D1341" s="22"/>
      <c r="E1341" s="22"/>
      <c r="F1341" s="22"/>
      <c r="G1341" s="22"/>
      <c r="H1341" s="22"/>
      <c r="I1341" s="22"/>
      <c r="J1341" s="22"/>
      <c r="K1341" s="22"/>
      <c r="L1341" s="22"/>
      <c r="M1341" s="22"/>
      <c r="N1341" s="22"/>
      <c r="O1341" s="22"/>
      <c r="P1341" s="22"/>
      <c r="Q1341" s="22"/>
      <c r="R1341" s="22"/>
      <c r="S1341" s="22"/>
      <c r="T1341" s="22"/>
      <c r="U1341" s="22"/>
      <c r="V1341" s="22"/>
      <c r="W1341" s="22"/>
      <c r="X1341" s="22"/>
      <c r="Y1341" s="22"/>
      <c r="Z1341" s="22"/>
      <c r="AA1341" s="22"/>
      <c r="AB1341" s="22"/>
      <c r="AC1341" s="22"/>
      <c r="AD1341" s="22"/>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s="28"/>
      <c r="DK1341" s="28"/>
      <c r="DL1341" s="28"/>
      <c r="DM1341" s="28"/>
      <c r="DN1341" s="28"/>
      <c r="DO1341" s="28"/>
      <c r="DP1341" s="28"/>
      <c r="DQ1341" s="28"/>
      <c r="DR1341" s="28"/>
      <c r="DS1341" s="28"/>
      <c r="DT1341" s="28"/>
      <c r="DU1341" s="28"/>
      <c r="DV1341" s="28"/>
      <c r="DW1341" s="28"/>
    </row>
    <row r="1342" spans="2:127" s="6" customFormat="1">
      <c r="B1342" s="24"/>
      <c r="C1342" s="22"/>
      <c r="D1342" s="22"/>
      <c r="E1342" s="22"/>
      <c r="F1342" s="22"/>
      <c r="G1342" s="22"/>
      <c r="H1342" s="22"/>
      <c r="I1342" s="22"/>
      <c r="J1342" s="22"/>
      <c r="K1342" s="22"/>
      <c r="L1342" s="22"/>
      <c r="M1342" s="22"/>
      <c r="N1342" s="22"/>
      <c r="O1342" s="22"/>
      <c r="P1342" s="22"/>
      <c r="Q1342" s="22"/>
      <c r="R1342" s="22"/>
      <c r="S1342" s="22"/>
      <c r="T1342" s="22"/>
      <c r="U1342" s="22"/>
      <c r="V1342" s="22"/>
      <c r="W1342" s="22"/>
      <c r="X1342" s="22"/>
      <c r="Y1342" s="22"/>
      <c r="Z1342" s="22"/>
      <c r="AA1342" s="22"/>
      <c r="AB1342" s="22"/>
      <c r="AC1342" s="22"/>
      <c r="AD1342" s="2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s="28"/>
      <c r="DK1342" s="28"/>
      <c r="DL1342" s="28"/>
      <c r="DM1342" s="28"/>
      <c r="DN1342" s="28"/>
      <c r="DO1342" s="28"/>
      <c r="DP1342" s="28"/>
      <c r="DQ1342" s="28"/>
      <c r="DR1342" s="28"/>
      <c r="DS1342" s="28"/>
      <c r="DT1342" s="28"/>
      <c r="DU1342" s="28"/>
      <c r="DV1342" s="28"/>
      <c r="DW1342" s="28"/>
    </row>
    <row r="1343" spans="2:127" s="6" customFormat="1">
      <c r="B1343" s="24"/>
      <c r="C1343" s="22"/>
      <c r="D1343" s="22"/>
      <c r="E1343" s="22"/>
      <c r="F1343" s="22"/>
      <c r="G1343" s="22"/>
      <c r="H1343" s="22"/>
      <c r="I1343" s="22"/>
      <c r="J1343" s="22"/>
      <c r="K1343" s="22"/>
      <c r="L1343" s="22"/>
      <c r="M1343" s="22"/>
      <c r="N1343" s="22"/>
      <c r="O1343" s="22"/>
      <c r="P1343" s="22"/>
      <c r="Q1343" s="22"/>
      <c r="R1343" s="22"/>
      <c r="S1343" s="22"/>
      <c r="T1343" s="22"/>
      <c r="U1343" s="22"/>
      <c r="V1343" s="22"/>
      <c r="W1343" s="22"/>
      <c r="X1343" s="22"/>
      <c r="Y1343" s="22"/>
      <c r="Z1343" s="22"/>
      <c r="AA1343" s="22"/>
      <c r="AB1343" s="22"/>
      <c r="AC1343" s="22"/>
      <c r="AD1343" s="22"/>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s="28"/>
      <c r="DK1343" s="28"/>
      <c r="DL1343" s="28"/>
      <c r="DM1343" s="28"/>
      <c r="DN1343" s="28"/>
      <c r="DO1343" s="28"/>
      <c r="DP1343" s="28"/>
      <c r="DQ1343" s="28"/>
      <c r="DR1343" s="28"/>
      <c r="DS1343" s="28"/>
      <c r="DT1343" s="28"/>
      <c r="DU1343" s="28"/>
      <c r="DV1343" s="28"/>
      <c r="DW1343" s="28"/>
    </row>
    <row r="1344" spans="2:127" s="6" customFormat="1">
      <c r="B1344" s="24"/>
      <c r="C1344" s="22"/>
      <c r="D1344" s="22"/>
      <c r="E1344" s="22"/>
      <c r="F1344" s="22"/>
      <c r="G1344" s="22"/>
      <c r="H1344" s="22"/>
      <c r="I1344" s="22"/>
      <c r="J1344" s="22"/>
      <c r="K1344" s="22"/>
      <c r="L1344" s="22"/>
      <c r="M1344" s="22"/>
      <c r="N1344" s="22"/>
      <c r="O1344" s="22"/>
      <c r="P1344" s="22"/>
      <c r="Q1344" s="22"/>
      <c r="R1344" s="22"/>
      <c r="S1344" s="22"/>
      <c r="T1344" s="22"/>
      <c r="U1344" s="22"/>
      <c r="V1344" s="22"/>
      <c r="W1344" s="22"/>
      <c r="X1344" s="22"/>
      <c r="Y1344" s="22"/>
      <c r="Z1344" s="22"/>
      <c r="AA1344" s="22"/>
      <c r="AB1344" s="22"/>
      <c r="AC1344" s="22"/>
      <c r="AD1344" s="22"/>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s="28"/>
      <c r="DK1344" s="28"/>
      <c r="DL1344" s="28"/>
      <c r="DM1344" s="28"/>
      <c r="DN1344" s="28"/>
      <c r="DO1344" s="28"/>
      <c r="DP1344" s="28"/>
      <c r="DQ1344" s="28"/>
      <c r="DR1344" s="28"/>
      <c r="DS1344" s="28"/>
      <c r="DT1344" s="28"/>
      <c r="DU1344" s="28"/>
      <c r="DV1344" s="28"/>
      <c r="DW1344" s="28"/>
    </row>
    <row r="1345" spans="2:127" s="6" customFormat="1">
      <c r="B1345" s="24"/>
      <c r="C1345" s="22"/>
      <c r="D1345" s="22"/>
      <c r="E1345" s="22"/>
      <c r="F1345" s="22"/>
      <c r="G1345" s="22"/>
      <c r="H1345" s="22"/>
      <c r="I1345" s="22"/>
      <c r="J1345" s="22"/>
      <c r="K1345" s="22"/>
      <c r="L1345" s="22"/>
      <c r="M1345" s="22"/>
      <c r="N1345" s="22"/>
      <c r="O1345" s="22"/>
      <c r="P1345" s="22"/>
      <c r="Q1345" s="22"/>
      <c r="R1345" s="22"/>
      <c r="S1345" s="22"/>
      <c r="T1345" s="22"/>
      <c r="U1345" s="22"/>
      <c r="V1345" s="22"/>
      <c r="W1345" s="22"/>
      <c r="X1345" s="22"/>
      <c r="Y1345" s="22"/>
      <c r="Z1345" s="22"/>
      <c r="AA1345" s="22"/>
      <c r="AB1345" s="22"/>
      <c r="AC1345" s="22"/>
      <c r="AD1345" s="22"/>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s="28"/>
      <c r="DK1345" s="28"/>
      <c r="DL1345" s="28"/>
      <c r="DM1345" s="28"/>
      <c r="DN1345" s="28"/>
      <c r="DO1345" s="28"/>
      <c r="DP1345" s="28"/>
      <c r="DQ1345" s="28"/>
      <c r="DR1345" s="28"/>
      <c r="DS1345" s="28"/>
      <c r="DT1345" s="28"/>
      <c r="DU1345" s="28"/>
      <c r="DV1345" s="28"/>
      <c r="DW1345" s="28"/>
    </row>
    <row r="1346" spans="2:127" s="6" customFormat="1">
      <c r="B1346" s="24"/>
      <c r="C1346" s="22"/>
      <c r="D1346" s="22"/>
      <c r="E1346" s="22"/>
      <c r="F1346" s="22"/>
      <c r="G1346" s="22"/>
      <c r="H1346" s="22"/>
      <c r="I1346" s="22"/>
      <c r="J1346" s="22"/>
      <c r="K1346" s="22"/>
      <c r="L1346" s="22"/>
      <c r="M1346" s="22"/>
      <c r="N1346" s="22"/>
      <c r="O1346" s="22"/>
      <c r="P1346" s="22"/>
      <c r="Q1346" s="22"/>
      <c r="R1346" s="22"/>
      <c r="S1346" s="22"/>
      <c r="T1346" s="22"/>
      <c r="U1346" s="22"/>
      <c r="V1346" s="22"/>
      <c r="W1346" s="22"/>
      <c r="X1346" s="22"/>
      <c r="Y1346" s="22"/>
      <c r="Z1346" s="22"/>
      <c r="AA1346" s="22"/>
      <c r="AB1346" s="22"/>
      <c r="AC1346" s="22"/>
      <c r="AD1346" s="22"/>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s="28"/>
      <c r="DK1346" s="28"/>
      <c r="DL1346" s="28"/>
      <c r="DM1346" s="28"/>
      <c r="DN1346" s="28"/>
      <c r="DO1346" s="28"/>
      <c r="DP1346" s="28"/>
      <c r="DQ1346" s="28"/>
      <c r="DR1346" s="28"/>
      <c r="DS1346" s="28"/>
      <c r="DT1346" s="28"/>
      <c r="DU1346" s="28"/>
      <c r="DV1346" s="28"/>
      <c r="DW1346" s="28"/>
    </row>
    <row r="1347" spans="2:127" s="6" customFormat="1">
      <c r="B1347" s="24"/>
      <c r="C1347" s="22"/>
      <c r="D1347" s="22"/>
      <c r="E1347" s="22"/>
      <c r="F1347" s="22"/>
      <c r="G1347" s="22"/>
      <c r="H1347" s="22"/>
      <c r="I1347" s="22"/>
      <c r="J1347" s="22"/>
      <c r="K1347" s="22"/>
      <c r="L1347" s="22"/>
      <c r="M1347" s="22"/>
      <c r="N1347" s="22"/>
      <c r="O1347" s="22"/>
      <c r="P1347" s="22"/>
      <c r="Q1347" s="22"/>
      <c r="R1347" s="22"/>
      <c r="S1347" s="22"/>
      <c r="T1347" s="22"/>
      <c r="U1347" s="22"/>
      <c r="V1347" s="22"/>
      <c r="W1347" s="22"/>
      <c r="X1347" s="22"/>
      <c r="Y1347" s="22"/>
      <c r="Z1347" s="22"/>
      <c r="AA1347" s="22"/>
      <c r="AB1347" s="22"/>
      <c r="AC1347" s="22"/>
      <c r="AD1347" s="22"/>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s="28"/>
      <c r="DK1347" s="28"/>
      <c r="DL1347" s="28"/>
      <c r="DM1347" s="28"/>
      <c r="DN1347" s="28"/>
      <c r="DO1347" s="28"/>
      <c r="DP1347" s="28"/>
      <c r="DQ1347" s="28"/>
      <c r="DR1347" s="28"/>
      <c r="DS1347" s="28"/>
      <c r="DT1347" s="28"/>
      <c r="DU1347" s="28"/>
      <c r="DV1347" s="28"/>
      <c r="DW1347" s="28"/>
    </row>
    <row r="1348" spans="2:127" s="6" customFormat="1">
      <c r="B1348" s="24"/>
      <c r="C1348" s="22"/>
      <c r="D1348" s="22"/>
      <c r="E1348" s="22"/>
      <c r="F1348" s="22"/>
      <c r="G1348" s="22"/>
      <c r="H1348" s="22"/>
      <c r="I1348" s="22"/>
      <c r="J1348" s="22"/>
      <c r="K1348" s="22"/>
      <c r="L1348" s="22"/>
      <c r="M1348" s="22"/>
      <c r="N1348" s="22"/>
      <c r="O1348" s="22"/>
      <c r="P1348" s="22"/>
      <c r="Q1348" s="22"/>
      <c r="R1348" s="22"/>
      <c r="S1348" s="22"/>
      <c r="T1348" s="22"/>
      <c r="U1348" s="22"/>
      <c r="V1348" s="22"/>
      <c r="W1348" s="22"/>
      <c r="X1348" s="22"/>
      <c r="Y1348" s="22"/>
      <c r="Z1348" s="22"/>
      <c r="AA1348" s="22"/>
      <c r="AB1348" s="22"/>
      <c r="AC1348" s="22"/>
      <c r="AD1348" s="22"/>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s="28"/>
      <c r="DK1348" s="28"/>
      <c r="DL1348" s="28"/>
      <c r="DM1348" s="28"/>
      <c r="DN1348" s="28"/>
      <c r="DO1348" s="28"/>
      <c r="DP1348" s="28"/>
      <c r="DQ1348" s="28"/>
      <c r="DR1348" s="28"/>
      <c r="DS1348" s="28"/>
      <c r="DT1348" s="28"/>
      <c r="DU1348" s="28"/>
      <c r="DV1348" s="28"/>
      <c r="DW1348" s="28"/>
    </row>
    <row r="1349" spans="2:127" s="6" customFormat="1">
      <c r="B1349" s="24"/>
      <c r="C1349" s="22"/>
      <c r="D1349" s="22"/>
      <c r="E1349" s="22"/>
      <c r="F1349" s="22"/>
      <c r="G1349" s="22"/>
      <c r="H1349" s="22"/>
      <c r="I1349" s="22"/>
      <c r="J1349" s="22"/>
      <c r="K1349" s="22"/>
      <c r="L1349" s="22"/>
      <c r="M1349" s="22"/>
      <c r="N1349" s="22"/>
      <c r="O1349" s="22"/>
      <c r="P1349" s="22"/>
      <c r="Q1349" s="22"/>
      <c r="R1349" s="22"/>
      <c r="S1349" s="22"/>
      <c r="T1349" s="22"/>
      <c r="U1349" s="22"/>
      <c r="V1349" s="22"/>
      <c r="W1349" s="22"/>
      <c r="X1349" s="22"/>
      <c r="Y1349" s="22"/>
      <c r="Z1349" s="22"/>
      <c r="AA1349" s="22"/>
      <c r="AB1349" s="22"/>
      <c r="AC1349" s="22"/>
      <c r="AD1349" s="22"/>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s="28"/>
      <c r="DK1349" s="28"/>
      <c r="DL1349" s="28"/>
      <c r="DM1349" s="28"/>
      <c r="DN1349" s="28"/>
      <c r="DO1349" s="28"/>
      <c r="DP1349" s="28"/>
      <c r="DQ1349" s="28"/>
      <c r="DR1349" s="28"/>
      <c r="DS1349" s="28"/>
      <c r="DT1349" s="28"/>
      <c r="DU1349" s="28"/>
      <c r="DV1349" s="28"/>
      <c r="DW1349" s="28"/>
    </row>
    <row r="1350" spans="2:127" s="6" customFormat="1">
      <c r="B1350" s="24"/>
      <c r="C1350" s="22"/>
      <c r="D1350" s="22"/>
      <c r="E1350" s="22"/>
      <c r="F1350" s="22"/>
      <c r="G1350" s="22"/>
      <c r="H1350" s="22"/>
      <c r="I1350" s="22"/>
      <c r="J1350" s="22"/>
      <c r="K1350" s="22"/>
      <c r="L1350" s="22"/>
      <c r="M1350" s="22"/>
      <c r="N1350" s="22"/>
      <c r="O1350" s="22"/>
      <c r="P1350" s="22"/>
      <c r="Q1350" s="22"/>
      <c r="R1350" s="22"/>
      <c r="S1350" s="22"/>
      <c r="T1350" s="22"/>
      <c r="U1350" s="22"/>
      <c r="V1350" s="22"/>
      <c r="W1350" s="22"/>
      <c r="X1350" s="22"/>
      <c r="Y1350" s="22"/>
      <c r="Z1350" s="22"/>
      <c r="AA1350" s="22"/>
      <c r="AB1350" s="22"/>
      <c r="AC1350" s="22"/>
      <c r="AD1350" s="22"/>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s="28"/>
      <c r="DK1350" s="28"/>
      <c r="DL1350" s="28"/>
      <c r="DM1350" s="28"/>
      <c r="DN1350" s="28"/>
      <c r="DO1350" s="28"/>
      <c r="DP1350" s="28"/>
      <c r="DQ1350" s="28"/>
      <c r="DR1350" s="28"/>
      <c r="DS1350" s="28"/>
      <c r="DT1350" s="28"/>
      <c r="DU1350" s="28"/>
      <c r="DV1350" s="28"/>
      <c r="DW1350" s="28"/>
    </row>
    <row r="1351" spans="2:127" s="6" customFormat="1">
      <c r="B1351" s="24"/>
      <c r="C1351" s="22"/>
      <c r="D1351" s="22"/>
      <c r="E1351" s="22"/>
      <c r="F1351" s="22"/>
      <c r="G1351" s="22"/>
      <c r="H1351" s="22"/>
      <c r="I1351" s="22"/>
      <c r="J1351" s="22"/>
      <c r="K1351" s="22"/>
      <c r="L1351" s="22"/>
      <c r="M1351" s="22"/>
      <c r="N1351" s="22"/>
      <c r="O1351" s="22"/>
      <c r="P1351" s="22"/>
      <c r="Q1351" s="22"/>
      <c r="R1351" s="22"/>
      <c r="S1351" s="22"/>
      <c r="T1351" s="22"/>
      <c r="U1351" s="22"/>
      <c r="V1351" s="22"/>
      <c r="W1351" s="22"/>
      <c r="X1351" s="22"/>
      <c r="Y1351" s="22"/>
      <c r="Z1351" s="22"/>
      <c r="AA1351" s="22"/>
      <c r="AB1351" s="22"/>
      <c r="AC1351" s="22"/>
      <c r="AD1351" s="22"/>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s="28"/>
      <c r="DK1351" s="28"/>
      <c r="DL1351" s="28"/>
      <c r="DM1351" s="28"/>
      <c r="DN1351" s="28"/>
      <c r="DO1351" s="28"/>
      <c r="DP1351" s="28"/>
      <c r="DQ1351" s="28"/>
      <c r="DR1351" s="28"/>
      <c r="DS1351" s="28"/>
      <c r="DT1351" s="28"/>
      <c r="DU1351" s="28"/>
      <c r="DV1351" s="28"/>
      <c r="DW1351" s="28"/>
    </row>
    <row r="1352" spans="2:127" s="6" customFormat="1">
      <c r="B1352" s="24"/>
      <c r="C1352" s="22"/>
      <c r="D1352" s="22"/>
      <c r="E1352" s="22"/>
      <c r="F1352" s="22"/>
      <c r="G1352" s="22"/>
      <c r="H1352" s="22"/>
      <c r="I1352" s="22"/>
      <c r="J1352" s="22"/>
      <c r="K1352" s="22"/>
      <c r="L1352" s="22"/>
      <c r="M1352" s="22"/>
      <c r="N1352" s="22"/>
      <c r="O1352" s="22"/>
      <c r="P1352" s="22"/>
      <c r="Q1352" s="22"/>
      <c r="R1352" s="22"/>
      <c r="S1352" s="22"/>
      <c r="T1352" s="22"/>
      <c r="U1352" s="22"/>
      <c r="V1352" s="22"/>
      <c r="W1352" s="22"/>
      <c r="X1352" s="22"/>
      <c r="Y1352" s="22"/>
      <c r="Z1352" s="22"/>
      <c r="AA1352" s="22"/>
      <c r="AB1352" s="22"/>
      <c r="AC1352" s="22"/>
      <c r="AD1352" s="2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s="28"/>
      <c r="DK1352" s="28"/>
      <c r="DL1352" s="28"/>
      <c r="DM1352" s="28"/>
      <c r="DN1352" s="28"/>
      <c r="DO1352" s="28"/>
      <c r="DP1352" s="28"/>
      <c r="DQ1352" s="28"/>
      <c r="DR1352" s="28"/>
      <c r="DS1352" s="28"/>
      <c r="DT1352" s="28"/>
      <c r="DU1352" s="28"/>
      <c r="DV1352" s="28"/>
      <c r="DW1352" s="28"/>
    </row>
    <row r="1353" spans="2:127" s="6" customFormat="1">
      <c r="B1353" s="24"/>
      <c r="C1353" s="22"/>
      <c r="D1353" s="22"/>
      <c r="E1353" s="22"/>
      <c r="F1353" s="22"/>
      <c r="G1353" s="22"/>
      <c r="H1353" s="22"/>
      <c r="I1353" s="22"/>
      <c r="J1353" s="22"/>
      <c r="K1353" s="22"/>
      <c r="L1353" s="22"/>
      <c r="M1353" s="22"/>
      <c r="N1353" s="22"/>
      <c r="O1353" s="22"/>
      <c r="P1353" s="22"/>
      <c r="Q1353" s="22"/>
      <c r="R1353" s="22"/>
      <c r="S1353" s="22"/>
      <c r="T1353" s="22"/>
      <c r="U1353" s="22"/>
      <c r="V1353" s="22"/>
      <c r="W1353" s="22"/>
      <c r="X1353" s="22"/>
      <c r="Y1353" s="22"/>
      <c r="Z1353" s="22"/>
      <c r="AA1353" s="22"/>
      <c r="AB1353" s="22"/>
      <c r="AC1353" s="22"/>
      <c r="AD1353" s="22"/>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s="28"/>
      <c r="DK1353" s="28"/>
      <c r="DL1353" s="28"/>
      <c r="DM1353" s="28"/>
      <c r="DN1353" s="28"/>
      <c r="DO1353" s="28"/>
      <c r="DP1353" s="28"/>
      <c r="DQ1353" s="28"/>
      <c r="DR1353" s="28"/>
      <c r="DS1353" s="28"/>
      <c r="DT1353" s="28"/>
      <c r="DU1353" s="28"/>
      <c r="DV1353" s="28"/>
      <c r="DW1353" s="28"/>
    </row>
    <row r="1354" spans="2:127" s="6" customFormat="1">
      <c r="B1354" s="24"/>
      <c r="C1354" s="22"/>
      <c r="D1354" s="22"/>
      <c r="E1354" s="22"/>
      <c r="F1354" s="22"/>
      <c r="G1354" s="22"/>
      <c r="H1354" s="22"/>
      <c r="I1354" s="22"/>
      <c r="J1354" s="22"/>
      <c r="K1354" s="22"/>
      <c r="L1354" s="22"/>
      <c r="M1354" s="22"/>
      <c r="N1354" s="22"/>
      <c r="O1354" s="22"/>
      <c r="P1354" s="22"/>
      <c r="Q1354" s="22"/>
      <c r="R1354" s="22"/>
      <c r="S1354" s="22"/>
      <c r="T1354" s="22"/>
      <c r="U1354" s="22"/>
      <c r="V1354" s="22"/>
      <c r="W1354" s="22"/>
      <c r="X1354" s="22"/>
      <c r="Y1354" s="22"/>
      <c r="Z1354" s="22"/>
      <c r="AA1354" s="22"/>
      <c r="AB1354" s="22"/>
      <c r="AC1354" s="22"/>
      <c r="AD1354" s="22"/>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s="28"/>
      <c r="DK1354" s="28"/>
      <c r="DL1354" s="28"/>
      <c r="DM1354" s="28"/>
      <c r="DN1354" s="28"/>
      <c r="DO1354" s="28"/>
      <c r="DP1354" s="28"/>
      <c r="DQ1354" s="28"/>
      <c r="DR1354" s="28"/>
      <c r="DS1354" s="28"/>
      <c r="DT1354" s="28"/>
      <c r="DU1354" s="28"/>
      <c r="DV1354" s="28"/>
      <c r="DW1354" s="28"/>
    </row>
    <row r="1355" spans="2:127" s="6" customFormat="1">
      <c r="B1355" s="24"/>
      <c r="C1355" s="22"/>
      <c r="D1355" s="22"/>
      <c r="E1355" s="22"/>
      <c r="F1355" s="22"/>
      <c r="G1355" s="22"/>
      <c r="H1355" s="22"/>
      <c r="I1355" s="22"/>
      <c r="J1355" s="22"/>
      <c r="K1355" s="22"/>
      <c r="L1355" s="22"/>
      <c r="M1355" s="22"/>
      <c r="N1355" s="22"/>
      <c r="O1355" s="22"/>
      <c r="P1355" s="22"/>
      <c r="Q1355" s="22"/>
      <c r="R1355" s="22"/>
      <c r="S1355" s="22"/>
      <c r="T1355" s="22"/>
      <c r="U1355" s="22"/>
      <c r="V1355" s="22"/>
      <c r="W1355" s="22"/>
      <c r="X1355" s="22"/>
      <c r="Y1355" s="22"/>
      <c r="Z1355" s="22"/>
      <c r="AA1355" s="22"/>
      <c r="AB1355" s="22"/>
      <c r="AC1355" s="22"/>
      <c r="AD1355" s="22"/>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s="28"/>
      <c r="DK1355" s="28"/>
      <c r="DL1355" s="28"/>
      <c r="DM1355" s="28"/>
      <c r="DN1355" s="28"/>
      <c r="DO1355" s="28"/>
      <c r="DP1355" s="28"/>
      <c r="DQ1355" s="28"/>
      <c r="DR1355" s="28"/>
      <c r="DS1355" s="28"/>
      <c r="DT1355" s="28"/>
      <c r="DU1355" s="28"/>
      <c r="DV1355" s="28"/>
      <c r="DW1355" s="28"/>
    </row>
    <row r="1356" spans="2:127" s="6" customFormat="1">
      <c r="B1356" s="24"/>
      <c r="C1356" s="22"/>
      <c r="D1356" s="22"/>
      <c r="E1356" s="22"/>
      <c r="F1356" s="22"/>
      <c r="G1356" s="22"/>
      <c r="H1356" s="22"/>
      <c r="I1356" s="22"/>
      <c r="J1356" s="22"/>
      <c r="K1356" s="22"/>
      <c r="L1356" s="22"/>
      <c r="M1356" s="22"/>
      <c r="N1356" s="22"/>
      <c r="O1356" s="22"/>
      <c r="P1356" s="22"/>
      <c r="Q1356" s="22"/>
      <c r="R1356" s="22"/>
      <c r="S1356" s="22"/>
      <c r="T1356" s="22"/>
      <c r="U1356" s="22"/>
      <c r="V1356" s="22"/>
      <c r="W1356" s="22"/>
      <c r="X1356" s="22"/>
      <c r="Y1356" s="22"/>
      <c r="Z1356" s="22"/>
      <c r="AA1356" s="22"/>
      <c r="AB1356" s="22"/>
      <c r="AC1356" s="22"/>
      <c r="AD1356" s="22"/>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s="28"/>
      <c r="DK1356" s="28"/>
      <c r="DL1356" s="28"/>
      <c r="DM1356" s="28"/>
      <c r="DN1356" s="28"/>
      <c r="DO1356" s="28"/>
      <c r="DP1356" s="28"/>
      <c r="DQ1356" s="28"/>
      <c r="DR1356" s="28"/>
      <c r="DS1356" s="28"/>
      <c r="DT1356" s="28"/>
      <c r="DU1356" s="28"/>
      <c r="DV1356" s="28"/>
      <c r="DW1356" s="28"/>
    </row>
    <row r="1357" spans="2:127" s="6" customFormat="1">
      <c r="B1357" s="24"/>
      <c r="C1357" s="22"/>
      <c r="D1357" s="22"/>
      <c r="E1357" s="22"/>
      <c r="F1357" s="22"/>
      <c r="G1357" s="22"/>
      <c r="H1357" s="22"/>
      <c r="I1357" s="22"/>
      <c r="J1357" s="22"/>
      <c r="K1357" s="22"/>
      <c r="L1357" s="22"/>
      <c r="M1357" s="22"/>
      <c r="N1357" s="22"/>
      <c r="O1357" s="22"/>
      <c r="P1357" s="22"/>
      <c r="Q1357" s="22"/>
      <c r="R1357" s="22"/>
      <c r="S1357" s="22"/>
      <c r="T1357" s="22"/>
      <c r="U1357" s="22"/>
      <c r="V1357" s="22"/>
      <c r="W1357" s="22"/>
      <c r="X1357" s="22"/>
      <c r="Y1357" s="22"/>
      <c r="Z1357" s="22"/>
      <c r="AA1357" s="22"/>
      <c r="AB1357" s="22"/>
      <c r="AC1357" s="22"/>
      <c r="AD1357" s="22"/>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s="28"/>
      <c r="DK1357" s="28"/>
      <c r="DL1357" s="28"/>
      <c r="DM1357" s="28"/>
      <c r="DN1357" s="28"/>
      <c r="DO1357" s="28"/>
      <c r="DP1357" s="28"/>
      <c r="DQ1357" s="28"/>
      <c r="DR1357" s="28"/>
      <c r="DS1357" s="28"/>
      <c r="DT1357" s="28"/>
      <c r="DU1357" s="28"/>
      <c r="DV1357" s="28"/>
      <c r="DW1357" s="28"/>
    </row>
    <row r="1358" spans="2:127" s="6" customFormat="1">
      <c r="B1358" s="24"/>
      <c r="C1358" s="22"/>
      <c r="D1358" s="22"/>
      <c r="E1358" s="22"/>
      <c r="F1358" s="22"/>
      <c r="G1358" s="22"/>
      <c r="H1358" s="22"/>
      <c r="I1358" s="22"/>
      <c r="J1358" s="22"/>
      <c r="K1358" s="22"/>
      <c r="L1358" s="22"/>
      <c r="M1358" s="22"/>
      <c r="N1358" s="22"/>
      <c r="O1358" s="22"/>
      <c r="P1358" s="22"/>
      <c r="Q1358" s="22"/>
      <c r="R1358" s="22"/>
      <c r="S1358" s="22"/>
      <c r="T1358" s="22"/>
      <c r="U1358" s="22"/>
      <c r="V1358" s="22"/>
      <c r="W1358" s="22"/>
      <c r="X1358" s="22"/>
      <c r="Y1358" s="22"/>
      <c r="Z1358" s="22"/>
      <c r="AA1358" s="22"/>
      <c r="AB1358" s="22"/>
      <c r="AC1358" s="22"/>
      <c r="AD1358" s="22"/>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s="28"/>
      <c r="DK1358" s="28"/>
      <c r="DL1358" s="28"/>
      <c r="DM1358" s="28"/>
      <c r="DN1358" s="28"/>
      <c r="DO1358" s="28"/>
      <c r="DP1358" s="28"/>
      <c r="DQ1358" s="28"/>
      <c r="DR1358" s="28"/>
      <c r="DS1358" s="28"/>
      <c r="DT1358" s="28"/>
      <c r="DU1358" s="28"/>
      <c r="DV1358" s="28"/>
      <c r="DW1358" s="28"/>
    </row>
    <row r="1359" spans="2:127" s="6" customFormat="1">
      <c r="B1359" s="24"/>
      <c r="C1359" s="22"/>
      <c r="D1359" s="22"/>
      <c r="E1359" s="22"/>
      <c r="F1359" s="22"/>
      <c r="G1359" s="22"/>
      <c r="H1359" s="22"/>
      <c r="I1359" s="22"/>
      <c r="J1359" s="22"/>
      <c r="K1359" s="22"/>
      <c r="L1359" s="22"/>
      <c r="M1359" s="22"/>
      <c r="N1359" s="22"/>
      <c r="O1359" s="22"/>
      <c r="P1359" s="22"/>
      <c r="Q1359" s="22"/>
      <c r="R1359" s="22"/>
      <c r="S1359" s="22"/>
      <c r="T1359" s="22"/>
      <c r="U1359" s="22"/>
      <c r="V1359" s="22"/>
      <c r="W1359" s="22"/>
      <c r="X1359" s="22"/>
      <c r="Y1359" s="22"/>
      <c r="Z1359" s="22"/>
      <c r="AA1359" s="22"/>
      <c r="AB1359" s="22"/>
      <c r="AC1359" s="22"/>
      <c r="AD1359" s="22"/>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s="28"/>
      <c r="DK1359" s="28"/>
      <c r="DL1359" s="28"/>
      <c r="DM1359" s="28"/>
      <c r="DN1359" s="28"/>
      <c r="DO1359" s="28"/>
      <c r="DP1359" s="28"/>
      <c r="DQ1359" s="28"/>
      <c r="DR1359" s="28"/>
      <c r="DS1359" s="28"/>
      <c r="DT1359" s="28"/>
      <c r="DU1359" s="28"/>
      <c r="DV1359" s="28"/>
      <c r="DW1359" s="28"/>
    </row>
    <row r="1360" spans="2:127" s="6" customFormat="1">
      <c r="B1360" s="24"/>
      <c r="C1360" s="22"/>
      <c r="D1360" s="22"/>
      <c r="E1360" s="22"/>
      <c r="F1360" s="22"/>
      <c r="G1360" s="22"/>
      <c r="H1360" s="22"/>
      <c r="I1360" s="22"/>
      <c r="J1360" s="22"/>
      <c r="K1360" s="22"/>
      <c r="L1360" s="22"/>
      <c r="M1360" s="22"/>
      <c r="N1360" s="22"/>
      <c r="O1360" s="22"/>
      <c r="P1360" s="22"/>
      <c r="Q1360" s="22"/>
      <c r="R1360" s="22"/>
      <c r="S1360" s="22"/>
      <c r="T1360" s="22"/>
      <c r="U1360" s="22"/>
      <c r="V1360" s="22"/>
      <c r="W1360" s="22"/>
      <c r="X1360" s="22"/>
      <c r="Y1360" s="22"/>
      <c r="Z1360" s="22"/>
      <c r="AA1360" s="22"/>
      <c r="AB1360" s="22"/>
      <c r="AC1360" s="22"/>
      <c r="AD1360" s="22"/>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s="28"/>
      <c r="DK1360" s="28"/>
      <c r="DL1360" s="28"/>
      <c r="DM1360" s="28"/>
      <c r="DN1360" s="28"/>
      <c r="DO1360" s="28"/>
      <c r="DP1360" s="28"/>
      <c r="DQ1360" s="28"/>
      <c r="DR1360" s="28"/>
      <c r="DS1360" s="28"/>
      <c r="DT1360" s="28"/>
      <c r="DU1360" s="28"/>
      <c r="DV1360" s="28"/>
      <c r="DW1360" s="28"/>
    </row>
    <row r="1361" spans="2:127" s="6" customFormat="1">
      <c r="B1361" s="24"/>
      <c r="C1361" s="22"/>
      <c r="D1361" s="22"/>
      <c r="E1361" s="22"/>
      <c r="F1361" s="22"/>
      <c r="G1361" s="22"/>
      <c r="H1361" s="22"/>
      <c r="I1361" s="22"/>
      <c r="J1361" s="22"/>
      <c r="K1361" s="22"/>
      <c r="L1361" s="22"/>
      <c r="M1361" s="22"/>
      <c r="N1361" s="22"/>
      <c r="O1361" s="22"/>
      <c r="P1361" s="22"/>
      <c r="Q1361" s="22"/>
      <c r="R1361" s="22"/>
      <c r="S1361" s="22"/>
      <c r="T1361" s="22"/>
      <c r="U1361" s="22"/>
      <c r="V1361" s="22"/>
      <c r="W1361" s="22"/>
      <c r="X1361" s="22"/>
      <c r="Y1361" s="22"/>
      <c r="Z1361" s="22"/>
      <c r="AA1361" s="22"/>
      <c r="AB1361" s="22"/>
      <c r="AC1361" s="22"/>
      <c r="AD1361" s="22"/>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s="28"/>
      <c r="DK1361" s="28"/>
      <c r="DL1361" s="28"/>
      <c r="DM1361" s="28"/>
      <c r="DN1361" s="28"/>
      <c r="DO1361" s="28"/>
      <c r="DP1361" s="28"/>
      <c r="DQ1361" s="28"/>
      <c r="DR1361" s="28"/>
      <c r="DS1361" s="28"/>
      <c r="DT1361" s="28"/>
      <c r="DU1361" s="28"/>
      <c r="DV1361" s="28"/>
      <c r="DW1361" s="28"/>
    </row>
    <row r="1362" spans="2:127" s="6" customFormat="1">
      <c r="B1362" s="24"/>
      <c r="C1362" s="22"/>
      <c r="D1362" s="22"/>
      <c r="E1362" s="22"/>
      <c r="F1362" s="22"/>
      <c r="G1362" s="22"/>
      <c r="H1362" s="22"/>
      <c r="I1362" s="22"/>
      <c r="J1362" s="22"/>
      <c r="K1362" s="22"/>
      <c r="L1362" s="22"/>
      <c r="M1362" s="22"/>
      <c r="N1362" s="22"/>
      <c r="O1362" s="22"/>
      <c r="P1362" s="22"/>
      <c r="Q1362" s="22"/>
      <c r="R1362" s="22"/>
      <c r="S1362" s="22"/>
      <c r="T1362" s="22"/>
      <c r="U1362" s="22"/>
      <c r="V1362" s="22"/>
      <c r="W1362" s="22"/>
      <c r="X1362" s="22"/>
      <c r="Y1362" s="22"/>
      <c r="Z1362" s="22"/>
      <c r="AA1362" s="22"/>
      <c r="AB1362" s="22"/>
      <c r="AC1362" s="22"/>
      <c r="AD1362" s="2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s="28"/>
      <c r="DK1362" s="28"/>
      <c r="DL1362" s="28"/>
      <c r="DM1362" s="28"/>
      <c r="DN1362" s="28"/>
      <c r="DO1362" s="28"/>
      <c r="DP1362" s="28"/>
      <c r="DQ1362" s="28"/>
      <c r="DR1362" s="28"/>
      <c r="DS1362" s="28"/>
      <c r="DT1362" s="28"/>
      <c r="DU1362" s="28"/>
      <c r="DV1362" s="28"/>
      <c r="DW1362" s="28"/>
    </row>
    <row r="1363" spans="2:127" s="6" customFormat="1">
      <c r="B1363" s="24"/>
      <c r="C1363" s="22"/>
      <c r="D1363" s="22"/>
      <c r="E1363" s="22"/>
      <c r="F1363" s="22"/>
      <c r="G1363" s="22"/>
      <c r="H1363" s="22"/>
      <c r="I1363" s="22"/>
      <c r="J1363" s="22"/>
      <c r="K1363" s="22"/>
      <c r="L1363" s="22"/>
      <c r="M1363" s="22"/>
      <c r="N1363" s="22"/>
      <c r="O1363" s="22"/>
      <c r="P1363" s="22"/>
      <c r="Q1363" s="22"/>
      <c r="R1363" s="22"/>
      <c r="S1363" s="22"/>
      <c r="T1363" s="22"/>
      <c r="U1363" s="22"/>
      <c r="V1363" s="22"/>
      <c r="W1363" s="22"/>
      <c r="X1363" s="22"/>
      <c r="Y1363" s="22"/>
      <c r="Z1363" s="22"/>
      <c r="AA1363" s="22"/>
      <c r="AB1363" s="22"/>
      <c r="AC1363" s="22"/>
      <c r="AD1363" s="22"/>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s="28"/>
      <c r="DK1363" s="28"/>
      <c r="DL1363" s="28"/>
      <c r="DM1363" s="28"/>
      <c r="DN1363" s="28"/>
      <c r="DO1363" s="28"/>
      <c r="DP1363" s="28"/>
      <c r="DQ1363" s="28"/>
      <c r="DR1363" s="28"/>
      <c r="DS1363" s="28"/>
      <c r="DT1363" s="28"/>
      <c r="DU1363" s="28"/>
      <c r="DV1363" s="28"/>
      <c r="DW1363" s="28"/>
    </row>
    <row r="1364" spans="2:127" s="6" customFormat="1">
      <c r="B1364" s="24"/>
      <c r="C1364" s="22"/>
      <c r="D1364" s="22"/>
      <c r="E1364" s="22"/>
      <c r="F1364" s="22"/>
      <c r="G1364" s="22"/>
      <c r="H1364" s="22"/>
      <c r="I1364" s="22"/>
      <c r="J1364" s="22"/>
      <c r="K1364" s="22"/>
      <c r="L1364" s="22"/>
      <c r="M1364" s="22"/>
      <c r="N1364" s="22"/>
      <c r="O1364" s="22"/>
      <c r="P1364" s="22"/>
      <c r="Q1364" s="22"/>
      <c r="R1364" s="22"/>
      <c r="S1364" s="22"/>
      <c r="T1364" s="22"/>
      <c r="U1364" s="22"/>
      <c r="V1364" s="22"/>
      <c r="W1364" s="22"/>
      <c r="X1364" s="22"/>
      <c r="Y1364" s="22"/>
      <c r="Z1364" s="22"/>
      <c r="AA1364" s="22"/>
      <c r="AB1364" s="22"/>
      <c r="AC1364" s="22"/>
      <c r="AD1364" s="22"/>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s="28"/>
      <c r="DK1364" s="28"/>
      <c r="DL1364" s="28"/>
      <c r="DM1364" s="28"/>
      <c r="DN1364" s="28"/>
      <c r="DO1364" s="28"/>
      <c r="DP1364" s="28"/>
      <c r="DQ1364" s="28"/>
      <c r="DR1364" s="28"/>
      <c r="DS1364" s="28"/>
      <c r="DT1364" s="28"/>
      <c r="DU1364" s="28"/>
      <c r="DV1364" s="28"/>
      <c r="DW1364" s="28"/>
    </row>
    <row r="1365" spans="2:127" s="6" customFormat="1">
      <c r="B1365" s="24"/>
      <c r="C1365" s="22"/>
      <c r="D1365" s="22"/>
      <c r="E1365" s="22"/>
      <c r="F1365" s="22"/>
      <c r="G1365" s="22"/>
      <c r="H1365" s="22"/>
      <c r="I1365" s="22"/>
      <c r="J1365" s="22"/>
      <c r="K1365" s="22"/>
      <c r="L1365" s="22"/>
      <c r="M1365" s="22"/>
      <c r="N1365" s="22"/>
      <c r="O1365" s="22"/>
      <c r="P1365" s="22"/>
      <c r="Q1365" s="22"/>
      <c r="R1365" s="22"/>
      <c r="S1365" s="22"/>
      <c r="T1365" s="22"/>
      <c r="U1365" s="22"/>
      <c r="V1365" s="22"/>
      <c r="W1365" s="22"/>
      <c r="X1365" s="22"/>
      <c r="Y1365" s="22"/>
      <c r="Z1365" s="22"/>
      <c r="AA1365" s="22"/>
      <c r="AB1365" s="22"/>
      <c r="AC1365" s="22"/>
      <c r="AD1365" s="22"/>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s="28"/>
      <c r="DK1365" s="28"/>
      <c r="DL1365" s="28"/>
      <c r="DM1365" s="28"/>
      <c r="DN1365" s="28"/>
      <c r="DO1365" s="28"/>
      <c r="DP1365" s="28"/>
      <c r="DQ1365" s="28"/>
      <c r="DR1365" s="28"/>
      <c r="DS1365" s="28"/>
      <c r="DT1365" s="28"/>
      <c r="DU1365" s="28"/>
      <c r="DV1365" s="28"/>
      <c r="DW1365" s="28"/>
    </row>
    <row r="1366" spans="2:127" s="6" customFormat="1">
      <c r="B1366" s="24"/>
      <c r="C1366" s="22"/>
      <c r="D1366" s="22"/>
      <c r="E1366" s="22"/>
      <c r="F1366" s="22"/>
      <c r="G1366" s="22"/>
      <c r="H1366" s="22"/>
      <c r="I1366" s="22"/>
      <c r="J1366" s="22"/>
      <c r="K1366" s="22"/>
      <c r="L1366" s="22"/>
      <c r="M1366" s="22"/>
      <c r="N1366" s="22"/>
      <c r="O1366" s="22"/>
      <c r="P1366" s="22"/>
      <c r="Q1366" s="22"/>
      <c r="R1366" s="22"/>
      <c r="S1366" s="22"/>
      <c r="T1366" s="22"/>
      <c r="U1366" s="22"/>
      <c r="V1366" s="22"/>
      <c r="W1366" s="22"/>
      <c r="X1366" s="22"/>
      <c r="Y1366" s="22"/>
      <c r="Z1366" s="22"/>
      <c r="AA1366" s="22"/>
      <c r="AB1366" s="22"/>
      <c r="AC1366" s="22"/>
      <c r="AD1366" s="22"/>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s="28"/>
      <c r="DK1366" s="28"/>
      <c r="DL1366" s="28"/>
      <c r="DM1366" s="28"/>
      <c r="DN1366" s="28"/>
      <c r="DO1366" s="28"/>
      <c r="DP1366" s="28"/>
      <c r="DQ1366" s="28"/>
      <c r="DR1366" s="28"/>
      <c r="DS1366" s="28"/>
      <c r="DT1366" s="28"/>
      <c r="DU1366" s="28"/>
      <c r="DV1366" s="28"/>
      <c r="DW1366" s="28"/>
    </row>
    <row r="1367" spans="2:127" s="6" customFormat="1">
      <c r="B1367" s="24"/>
      <c r="C1367" s="22"/>
      <c r="D1367" s="22"/>
      <c r="E1367" s="22"/>
      <c r="F1367" s="22"/>
      <c r="G1367" s="22"/>
      <c r="H1367" s="22"/>
      <c r="I1367" s="22"/>
      <c r="J1367" s="22"/>
      <c r="K1367" s="22"/>
      <c r="L1367" s="22"/>
      <c r="M1367" s="22"/>
      <c r="N1367" s="22"/>
      <c r="O1367" s="22"/>
      <c r="P1367" s="22"/>
      <c r="Q1367" s="22"/>
      <c r="R1367" s="22"/>
      <c r="S1367" s="22"/>
      <c r="T1367" s="22"/>
      <c r="U1367" s="22"/>
      <c r="V1367" s="22"/>
      <c r="W1367" s="22"/>
      <c r="X1367" s="22"/>
      <c r="Y1367" s="22"/>
      <c r="Z1367" s="22"/>
      <c r="AA1367" s="22"/>
      <c r="AB1367" s="22"/>
      <c r="AC1367" s="22"/>
      <c r="AD1367" s="22"/>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s="28"/>
      <c r="DK1367" s="28"/>
      <c r="DL1367" s="28"/>
      <c r="DM1367" s="28"/>
      <c r="DN1367" s="28"/>
      <c r="DO1367" s="28"/>
      <c r="DP1367" s="28"/>
      <c r="DQ1367" s="28"/>
      <c r="DR1367" s="28"/>
      <c r="DS1367" s="28"/>
      <c r="DT1367" s="28"/>
      <c r="DU1367" s="28"/>
      <c r="DV1367" s="28"/>
      <c r="DW1367" s="28"/>
    </row>
    <row r="1368" spans="2:127" s="6" customFormat="1">
      <c r="B1368" s="24"/>
      <c r="C1368" s="22"/>
      <c r="D1368" s="22"/>
      <c r="E1368" s="22"/>
      <c r="F1368" s="22"/>
      <c r="G1368" s="22"/>
      <c r="H1368" s="22"/>
      <c r="I1368" s="22"/>
      <c r="J1368" s="22"/>
      <c r="K1368" s="22"/>
      <c r="L1368" s="22"/>
      <c r="M1368" s="22"/>
      <c r="N1368" s="22"/>
      <c r="O1368" s="22"/>
      <c r="P1368" s="22"/>
      <c r="Q1368" s="22"/>
      <c r="R1368" s="22"/>
      <c r="S1368" s="22"/>
      <c r="T1368" s="22"/>
      <c r="U1368" s="22"/>
      <c r="V1368" s="22"/>
      <c r="W1368" s="22"/>
      <c r="X1368" s="22"/>
      <c r="Y1368" s="22"/>
      <c r="Z1368" s="22"/>
      <c r="AA1368" s="22"/>
      <c r="AB1368" s="22"/>
      <c r="AC1368" s="22"/>
      <c r="AD1368" s="22"/>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s="28"/>
      <c r="DK1368" s="28"/>
      <c r="DL1368" s="28"/>
      <c r="DM1368" s="28"/>
      <c r="DN1368" s="28"/>
      <c r="DO1368" s="28"/>
      <c r="DP1368" s="28"/>
      <c r="DQ1368" s="28"/>
      <c r="DR1368" s="28"/>
      <c r="DS1368" s="28"/>
      <c r="DT1368" s="28"/>
      <c r="DU1368" s="28"/>
      <c r="DV1368" s="28"/>
      <c r="DW1368" s="28"/>
    </row>
    <row r="1369" spans="2:127" s="6" customFormat="1">
      <c r="B1369" s="24"/>
      <c r="C1369" s="22"/>
      <c r="D1369" s="22"/>
      <c r="E1369" s="22"/>
      <c r="F1369" s="22"/>
      <c r="G1369" s="22"/>
      <c r="H1369" s="22"/>
      <c r="I1369" s="22"/>
      <c r="J1369" s="22"/>
      <c r="K1369" s="22"/>
      <c r="L1369" s="22"/>
      <c r="M1369" s="22"/>
      <c r="N1369" s="22"/>
      <c r="O1369" s="22"/>
      <c r="P1369" s="22"/>
      <c r="Q1369" s="22"/>
      <c r="R1369" s="22"/>
      <c r="S1369" s="22"/>
      <c r="T1369" s="22"/>
      <c r="U1369" s="22"/>
      <c r="V1369" s="22"/>
      <c r="W1369" s="22"/>
      <c r="X1369" s="22"/>
      <c r="Y1369" s="22"/>
      <c r="Z1369" s="22"/>
      <c r="AA1369" s="22"/>
      <c r="AB1369" s="22"/>
      <c r="AC1369" s="22"/>
      <c r="AD1369" s="22"/>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s="28"/>
      <c r="DK1369" s="28"/>
      <c r="DL1369" s="28"/>
      <c r="DM1369" s="28"/>
      <c r="DN1369" s="28"/>
      <c r="DO1369" s="28"/>
      <c r="DP1369" s="28"/>
      <c r="DQ1369" s="28"/>
      <c r="DR1369" s="28"/>
      <c r="DS1369" s="28"/>
      <c r="DT1369" s="28"/>
      <c r="DU1369" s="28"/>
      <c r="DV1369" s="28"/>
      <c r="DW1369" s="28"/>
    </row>
    <row r="1370" spans="2:127" s="6" customFormat="1">
      <c r="B1370" s="24"/>
      <c r="C1370" s="22"/>
      <c r="D1370" s="22"/>
      <c r="E1370" s="22"/>
      <c r="F1370" s="22"/>
      <c r="G1370" s="22"/>
      <c r="H1370" s="22"/>
      <c r="I1370" s="22"/>
      <c r="J1370" s="22"/>
      <c r="K1370" s="22"/>
      <c r="L1370" s="22"/>
      <c r="M1370" s="22"/>
      <c r="N1370" s="22"/>
      <c r="O1370" s="22"/>
      <c r="P1370" s="22"/>
      <c r="Q1370" s="22"/>
      <c r="R1370" s="22"/>
      <c r="S1370" s="22"/>
      <c r="T1370" s="22"/>
      <c r="U1370" s="22"/>
      <c r="V1370" s="22"/>
      <c r="W1370" s="22"/>
      <c r="X1370" s="22"/>
      <c r="Y1370" s="22"/>
      <c r="Z1370" s="22"/>
      <c r="AA1370" s="22"/>
      <c r="AB1370" s="22"/>
      <c r="AC1370" s="22"/>
      <c r="AD1370" s="22"/>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s="28"/>
      <c r="DK1370" s="28"/>
      <c r="DL1370" s="28"/>
      <c r="DM1370" s="28"/>
      <c r="DN1370" s="28"/>
      <c r="DO1370" s="28"/>
      <c r="DP1370" s="28"/>
      <c r="DQ1370" s="28"/>
      <c r="DR1370" s="28"/>
      <c r="DS1370" s="28"/>
      <c r="DT1370" s="28"/>
      <c r="DU1370" s="28"/>
      <c r="DV1370" s="28"/>
      <c r="DW1370" s="28"/>
    </row>
    <row r="1371" spans="2:127" s="6" customFormat="1">
      <c r="B1371" s="24"/>
      <c r="C1371" s="22"/>
      <c r="D1371" s="22"/>
      <c r="E1371" s="22"/>
      <c r="F1371" s="22"/>
      <c r="G1371" s="22"/>
      <c r="H1371" s="22"/>
      <c r="I1371" s="22"/>
      <c r="J1371" s="22"/>
      <c r="K1371" s="22"/>
      <c r="L1371" s="22"/>
      <c r="M1371" s="22"/>
      <c r="N1371" s="22"/>
      <c r="O1371" s="22"/>
      <c r="P1371" s="22"/>
      <c r="Q1371" s="22"/>
      <c r="R1371" s="22"/>
      <c r="S1371" s="22"/>
      <c r="T1371" s="22"/>
      <c r="U1371" s="22"/>
      <c r="V1371" s="22"/>
      <c r="W1371" s="22"/>
      <c r="X1371" s="22"/>
      <c r="Y1371" s="22"/>
      <c r="Z1371" s="22"/>
      <c r="AA1371" s="22"/>
      <c r="AB1371" s="22"/>
      <c r="AC1371" s="22"/>
      <c r="AD1371" s="22"/>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s="28"/>
      <c r="DK1371" s="28"/>
      <c r="DL1371" s="28"/>
      <c r="DM1371" s="28"/>
      <c r="DN1371" s="28"/>
      <c r="DO1371" s="28"/>
      <c r="DP1371" s="28"/>
      <c r="DQ1371" s="28"/>
      <c r="DR1371" s="28"/>
      <c r="DS1371" s="28"/>
      <c r="DT1371" s="28"/>
      <c r="DU1371" s="28"/>
      <c r="DV1371" s="28"/>
      <c r="DW1371" s="28"/>
    </row>
    <row r="1372" spans="2:127" s="6" customFormat="1">
      <c r="B1372" s="24"/>
      <c r="C1372" s="22"/>
      <c r="D1372" s="22"/>
      <c r="E1372" s="22"/>
      <c r="F1372" s="22"/>
      <c r="G1372" s="22"/>
      <c r="H1372" s="22"/>
      <c r="I1372" s="22"/>
      <c r="J1372" s="22"/>
      <c r="K1372" s="22"/>
      <c r="L1372" s="22"/>
      <c r="M1372" s="22"/>
      <c r="N1372" s="22"/>
      <c r="O1372" s="22"/>
      <c r="P1372" s="22"/>
      <c r="Q1372" s="22"/>
      <c r="R1372" s="22"/>
      <c r="S1372" s="22"/>
      <c r="T1372" s="22"/>
      <c r="U1372" s="22"/>
      <c r="V1372" s="22"/>
      <c r="W1372" s="22"/>
      <c r="X1372" s="22"/>
      <c r="Y1372" s="22"/>
      <c r="Z1372" s="22"/>
      <c r="AA1372" s="22"/>
      <c r="AB1372" s="22"/>
      <c r="AC1372" s="22"/>
      <c r="AD1372" s="2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s="28"/>
      <c r="DK1372" s="28"/>
      <c r="DL1372" s="28"/>
      <c r="DM1372" s="28"/>
      <c r="DN1372" s="28"/>
      <c r="DO1372" s="28"/>
      <c r="DP1372" s="28"/>
      <c r="DQ1372" s="28"/>
      <c r="DR1372" s="28"/>
      <c r="DS1372" s="28"/>
      <c r="DT1372" s="28"/>
      <c r="DU1372" s="28"/>
      <c r="DV1372" s="28"/>
      <c r="DW1372" s="28"/>
    </row>
    <row r="1373" spans="2:127" s="6" customFormat="1">
      <c r="B1373" s="24"/>
      <c r="C1373" s="22"/>
      <c r="D1373" s="22"/>
      <c r="E1373" s="22"/>
      <c r="F1373" s="22"/>
      <c r="G1373" s="22"/>
      <c r="H1373" s="22"/>
      <c r="I1373" s="22"/>
      <c r="J1373" s="22"/>
      <c r="K1373" s="22"/>
      <c r="L1373" s="22"/>
      <c r="M1373" s="22"/>
      <c r="N1373" s="22"/>
      <c r="O1373" s="22"/>
      <c r="P1373" s="22"/>
      <c r="Q1373" s="22"/>
      <c r="R1373" s="22"/>
      <c r="S1373" s="22"/>
      <c r="T1373" s="22"/>
      <c r="U1373" s="22"/>
      <c r="V1373" s="22"/>
      <c r="W1373" s="22"/>
      <c r="X1373" s="22"/>
      <c r="Y1373" s="22"/>
      <c r="Z1373" s="22"/>
      <c r="AA1373" s="22"/>
      <c r="AB1373" s="22"/>
      <c r="AC1373" s="22"/>
      <c r="AD1373" s="22"/>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s="28"/>
      <c r="DK1373" s="28"/>
      <c r="DL1373" s="28"/>
      <c r="DM1373" s="28"/>
      <c r="DN1373" s="28"/>
      <c r="DO1373" s="28"/>
      <c r="DP1373" s="28"/>
      <c r="DQ1373" s="28"/>
      <c r="DR1373" s="28"/>
      <c r="DS1373" s="28"/>
      <c r="DT1373" s="28"/>
      <c r="DU1373" s="28"/>
      <c r="DV1373" s="28"/>
      <c r="DW1373" s="28"/>
    </row>
    <row r="1374" spans="2:127" s="6" customFormat="1">
      <c r="B1374" s="24"/>
      <c r="C1374" s="22"/>
      <c r="D1374" s="22"/>
      <c r="E1374" s="22"/>
      <c r="F1374" s="22"/>
      <c r="G1374" s="22"/>
      <c r="H1374" s="22"/>
      <c r="I1374" s="22"/>
      <c r="J1374" s="22"/>
      <c r="K1374" s="22"/>
      <c r="L1374" s="22"/>
      <c r="M1374" s="22"/>
      <c r="N1374" s="22"/>
      <c r="O1374" s="22"/>
      <c r="P1374" s="22"/>
      <c r="Q1374" s="22"/>
      <c r="R1374" s="22"/>
      <c r="S1374" s="22"/>
      <c r="T1374" s="22"/>
      <c r="U1374" s="22"/>
      <c r="V1374" s="22"/>
      <c r="W1374" s="22"/>
      <c r="X1374" s="22"/>
      <c r="Y1374" s="22"/>
      <c r="Z1374" s="22"/>
      <c r="AA1374" s="22"/>
      <c r="AB1374" s="22"/>
      <c r="AC1374" s="22"/>
      <c r="AD1374" s="22"/>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s="28"/>
      <c r="DK1374" s="28"/>
      <c r="DL1374" s="28"/>
      <c r="DM1374" s="28"/>
      <c r="DN1374" s="28"/>
      <c r="DO1374" s="28"/>
      <c r="DP1374" s="28"/>
      <c r="DQ1374" s="28"/>
      <c r="DR1374" s="28"/>
      <c r="DS1374" s="28"/>
      <c r="DT1374" s="28"/>
      <c r="DU1374" s="28"/>
      <c r="DV1374" s="28"/>
      <c r="DW1374" s="28"/>
    </row>
    <row r="1375" spans="2:127" s="6" customFormat="1">
      <c r="B1375" s="24"/>
      <c r="C1375" s="22"/>
      <c r="D1375" s="22"/>
      <c r="E1375" s="22"/>
      <c r="F1375" s="22"/>
      <c r="G1375" s="22"/>
      <c r="H1375" s="22"/>
      <c r="I1375" s="22"/>
      <c r="J1375" s="22"/>
      <c r="K1375" s="22"/>
      <c r="L1375" s="22"/>
      <c r="M1375" s="22"/>
      <c r="N1375" s="22"/>
      <c r="O1375" s="22"/>
      <c r="P1375" s="22"/>
      <c r="Q1375" s="22"/>
      <c r="R1375" s="22"/>
      <c r="S1375" s="22"/>
      <c r="T1375" s="22"/>
      <c r="U1375" s="22"/>
      <c r="V1375" s="22"/>
      <c r="W1375" s="22"/>
      <c r="X1375" s="22"/>
      <c r="Y1375" s="22"/>
      <c r="Z1375" s="22"/>
      <c r="AA1375" s="22"/>
      <c r="AB1375" s="22"/>
      <c r="AC1375" s="22"/>
      <c r="AD1375" s="22"/>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s="28"/>
      <c r="DK1375" s="28"/>
      <c r="DL1375" s="28"/>
      <c r="DM1375" s="28"/>
      <c r="DN1375" s="28"/>
      <c r="DO1375" s="28"/>
      <c r="DP1375" s="28"/>
      <c r="DQ1375" s="28"/>
      <c r="DR1375" s="28"/>
      <c r="DS1375" s="28"/>
      <c r="DT1375" s="28"/>
      <c r="DU1375" s="28"/>
      <c r="DV1375" s="28"/>
      <c r="DW1375" s="28"/>
    </row>
    <row r="1376" spans="2:127" s="6" customFormat="1">
      <c r="B1376" s="24"/>
      <c r="C1376" s="22"/>
      <c r="D1376" s="22"/>
      <c r="E1376" s="22"/>
      <c r="F1376" s="22"/>
      <c r="G1376" s="22"/>
      <c r="H1376" s="22"/>
      <c r="I1376" s="22"/>
      <c r="J1376" s="22"/>
      <c r="K1376" s="22"/>
      <c r="L1376" s="22"/>
      <c r="M1376" s="22"/>
      <c r="N1376" s="22"/>
      <c r="O1376" s="22"/>
      <c r="P1376" s="22"/>
      <c r="Q1376" s="22"/>
      <c r="R1376" s="22"/>
      <c r="S1376" s="22"/>
      <c r="T1376" s="22"/>
      <c r="U1376" s="22"/>
      <c r="V1376" s="22"/>
      <c r="W1376" s="22"/>
      <c r="X1376" s="22"/>
      <c r="Y1376" s="22"/>
      <c r="Z1376" s="22"/>
      <c r="AA1376" s="22"/>
      <c r="AB1376" s="22"/>
      <c r="AC1376" s="22"/>
      <c r="AD1376" s="22"/>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s="28"/>
      <c r="DK1376" s="28"/>
      <c r="DL1376" s="28"/>
      <c r="DM1376" s="28"/>
      <c r="DN1376" s="28"/>
      <c r="DO1376" s="28"/>
      <c r="DP1376" s="28"/>
      <c r="DQ1376" s="28"/>
      <c r="DR1376" s="28"/>
      <c r="DS1376" s="28"/>
      <c r="DT1376" s="28"/>
      <c r="DU1376" s="28"/>
      <c r="DV1376" s="28"/>
      <c r="DW1376" s="28"/>
    </row>
    <row r="1377" spans="2:127" s="6" customFormat="1">
      <c r="B1377" s="24"/>
      <c r="C1377" s="22"/>
      <c r="D1377" s="22"/>
      <c r="E1377" s="22"/>
      <c r="F1377" s="22"/>
      <c r="G1377" s="22"/>
      <c r="H1377" s="22"/>
      <c r="I1377" s="22"/>
      <c r="J1377" s="22"/>
      <c r="K1377" s="22"/>
      <c r="L1377" s="22"/>
      <c r="M1377" s="22"/>
      <c r="N1377" s="22"/>
      <c r="O1377" s="22"/>
      <c r="P1377" s="22"/>
      <c r="Q1377" s="22"/>
      <c r="R1377" s="22"/>
      <c r="S1377" s="22"/>
      <c r="T1377" s="22"/>
      <c r="U1377" s="22"/>
      <c r="V1377" s="22"/>
      <c r="W1377" s="22"/>
      <c r="X1377" s="22"/>
      <c r="Y1377" s="22"/>
      <c r="Z1377" s="22"/>
      <c r="AA1377" s="22"/>
      <c r="AB1377" s="22"/>
      <c r="AC1377" s="22"/>
      <c r="AD1377" s="22"/>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s="28"/>
      <c r="DK1377" s="28"/>
      <c r="DL1377" s="28"/>
      <c r="DM1377" s="28"/>
      <c r="DN1377" s="28"/>
      <c r="DO1377" s="28"/>
      <c r="DP1377" s="28"/>
      <c r="DQ1377" s="28"/>
      <c r="DR1377" s="28"/>
      <c r="DS1377" s="28"/>
      <c r="DT1377" s="28"/>
      <c r="DU1377" s="28"/>
      <c r="DV1377" s="28"/>
      <c r="DW1377" s="28"/>
    </row>
    <row r="1378" spans="2:127" s="6" customFormat="1">
      <c r="B1378" s="24"/>
      <c r="C1378" s="22"/>
      <c r="D1378" s="22"/>
      <c r="E1378" s="22"/>
      <c r="F1378" s="22"/>
      <c r="G1378" s="22"/>
      <c r="H1378" s="22"/>
      <c r="I1378" s="22"/>
      <c r="J1378" s="22"/>
      <c r="K1378" s="22"/>
      <c r="L1378" s="22"/>
      <c r="M1378" s="22"/>
      <c r="N1378" s="22"/>
      <c r="O1378" s="22"/>
      <c r="P1378" s="22"/>
      <c r="Q1378" s="22"/>
      <c r="R1378" s="22"/>
      <c r="S1378" s="22"/>
      <c r="T1378" s="22"/>
      <c r="U1378" s="22"/>
      <c r="V1378" s="22"/>
      <c r="W1378" s="22"/>
      <c r="X1378" s="22"/>
      <c r="Y1378" s="22"/>
      <c r="Z1378" s="22"/>
      <c r="AA1378" s="22"/>
      <c r="AB1378" s="22"/>
      <c r="AC1378" s="22"/>
      <c r="AD1378" s="22"/>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s="28"/>
      <c r="DK1378" s="28"/>
      <c r="DL1378" s="28"/>
      <c r="DM1378" s="28"/>
      <c r="DN1378" s="28"/>
      <c r="DO1378" s="28"/>
      <c r="DP1378" s="28"/>
      <c r="DQ1378" s="28"/>
      <c r="DR1378" s="28"/>
      <c r="DS1378" s="28"/>
      <c r="DT1378" s="28"/>
      <c r="DU1378" s="28"/>
      <c r="DV1378" s="28"/>
      <c r="DW1378" s="28"/>
    </row>
    <row r="1379" spans="2:127" s="6" customFormat="1">
      <c r="B1379" s="24"/>
      <c r="C1379" s="22"/>
      <c r="D1379" s="22"/>
      <c r="E1379" s="22"/>
      <c r="F1379" s="22"/>
      <c r="G1379" s="22"/>
      <c r="H1379" s="22"/>
      <c r="I1379" s="22"/>
      <c r="J1379" s="22"/>
      <c r="K1379" s="22"/>
      <c r="L1379" s="22"/>
      <c r="M1379" s="22"/>
      <c r="N1379" s="22"/>
      <c r="O1379" s="22"/>
      <c r="P1379" s="22"/>
      <c r="Q1379" s="22"/>
      <c r="R1379" s="22"/>
      <c r="S1379" s="22"/>
      <c r="T1379" s="22"/>
      <c r="U1379" s="22"/>
      <c r="V1379" s="22"/>
      <c r="W1379" s="22"/>
      <c r="X1379" s="22"/>
      <c r="Y1379" s="22"/>
      <c r="Z1379" s="22"/>
      <c r="AA1379" s="22"/>
      <c r="AB1379" s="22"/>
      <c r="AC1379" s="22"/>
      <c r="AD1379" s="22"/>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s="28"/>
      <c r="DK1379" s="28"/>
      <c r="DL1379" s="28"/>
      <c r="DM1379" s="28"/>
      <c r="DN1379" s="28"/>
      <c r="DO1379" s="28"/>
      <c r="DP1379" s="28"/>
      <c r="DQ1379" s="28"/>
      <c r="DR1379" s="28"/>
      <c r="DS1379" s="28"/>
      <c r="DT1379" s="28"/>
      <c r="DU1379" s="28"/>
      <c r="DV1379" s="28"/>
      <c r="DW1379" s="28"/>
    </row>
    <row r="1380" spans="2:127" s="6" customFormat="1">
      <c r="B1380" s="24"/>
      <c r="C1380" s="22"/>
      <c r="D1380" s="22"/>
      <c r="E1380" s="22"/>
      <c r="F1380" s="22"/>
      <c r="G1380" s="22"/>
      <c r="H1380" s="22"/>
      <c r="I1380" s="22"/>
      <c r="J1380" s="22"/>
      <c r="K1380" s="22"/>
      <c r="L1380" s="22"/>
      <c r="M1380" s="22"/>
      <c r="N1380" s="22"/>
      <c r="O1380" s="22"/>
      <c r="P1380" s="22"/>
      <c r="Q1380" s="22"/>
      <c r="R1380" s="22"/>
      <c r="S1380" s="22"/>
      <c r="T1380" s="22"/>
      <c r="U1380" s="22"/>
      <c r="V1380" s="22"/>
      <c r="W1380" s="22"/>
      <c r="X1380" s="22"/>
      <c r="Y1380" s="22"/>
      <c r="Z1380" s="22"/>
      <c r="AA1380" s="22"/>
      <c r="AB1380" s="22"/>
      <c r="AC1380" s="22"/>
      <c r="AD1380" s="22"/>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s="28"/>
      <c r="DK1380" s="28"/>
      <c r="DL1380" s="28"/>
      <c r="DM1380" s="28"/>
      <c r="DN1380" s="28"/>
      <c r="DO1380" s="28"/>
      <c r="DP1380" s="28"/>
      <c r="DQ1380" s="28"/>
      <c r="DR1380" s="28"/>
      <c r="DS1380" s="28"/>
      <c r="DT1380" s="28"/>
      <c r="DU1380" s="28"/>
      <c r="DV1380" s="28"/>
      <c r="DW1380" s="28"/>
    </row>
    <row r="1381" spans="2:127" s="6" customFormat="1">
      <c r="B1381" s="24"/>
      <c r="C1381" s="22"/>
      <c r="D1381" s="22"/>
      <c r="E1381" s="22"/>
      <c r="F1381" s="22"/>
      <c r="G1381" s="22"/>
      <c r="H1381" s="22"/>
      <c r="I1381" s="22"/>
      <c r="J1381" s="22"/>
      <c r="K1381" s="22"/>
      <c r="L1381" s="22"/>
      <c r="M1381" s="22"/>
      <c r="N1381" s="22"/>
      <c r="O1381" s="22"/>
      <c r="P1381" s="22"/>
      <c r="Q1381" s="22"/>
      <c r="R1381" s="22"/>
      <c r="S1381" s="22"/>
      <c r="T1381" s="22"/>
      <c r="U1381" s="22"/>
      <c r="V1381" s="22"/>
      <c r="W1381" s="22"/>
      <c r="X1381" s="22"/>
      <c r="Y1381" s="22"/>
      <c r="Z1381" s="22"/>
      <c r="AA1381" s="22"/>
      <c r="AB1381" s="22"/>
      <c r="AC1381" s="22"/>
      <c r="AD1381" s="22"/>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s="28"/>
      <c r="DK1381" s="28"/>
      <c r="DL1381" s="28"/>
      <c r="DM1381" s="28"/>
      <c r="DN1381" s="28"/>
      <c r="DO1381" s="28"/>
      <c r="DP1381" s="28"/>
      <c r="DQ1381" s="28"/>
      <c r="DR1381" s="28"/>
      <c r="DS1381" s="28"/>
      <c r="DT1381" s="28"/>
      <c r="DU1381" s="28"/>
      <c r="DV1381" s="28"/>
      <c r="DW1381" s="28"/>
    </row>
    <row r="1382" spans="2:127" s="6" customFormat="1">
      <c r="B1382" s="24"/>
      <c r="C1382" s="22"/>
      <c r="D1382" s="22"/>
      <c r="E1382" s="22"/>
      <c r="F1382" s="22"/>
      <c r="G1382" s="22"/>
      <c r="H1382" s="22"/>
      <c r="I1382" s="22"/>
      <c r="J1382" s="22"/>
      <c r="K1382" s="22"/>
      <c r="L1382" s="22"/>
      <c r="M1382" s="22"/>
      <c r="N1382" s="22"/>
      <c r="O1382" s="22"/>
      <c r="P1382" s="22"/>
      <c r="Q1382" s="22"/>
      <c r="R1382" s="22"/>
      <c r="S1382" s="22"/>
      <c r="T1382" s="22"/>
      <c r="U1382" s="22"/>
      <c r="V1382" s="22"/>
      <c r="W1382" s="22"/>
      <c r="X1382" s="22"/>
      <c r="Y1382" s="22"/>
      <c r="Z1382" s="22"/>
      <c r="AA1382" s="22"/>
      <c r="AB1382" s="22"/>
      <c r="AC1382" s="22"/>
      <c r="AD1382" s="2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s="28"/>
      <c r="DK1382" s="28"/>
      <c r="DL1382" s="28"/>
      <c r="DM1382" s="28"/>
      <c r="DN1382" s="28"/>
      <c r="DO1382" s="28"/>
      <c r="DP1382" s="28"/>
      <c r="DQ1382" s="28"/>
      <c r="DR1382" s="28"/>
      <c r="DS1382" s="28"/>
      <c r="DT1382" s="28"/>
      <c r="DU1382" s="28"/>
      <c r="DV1382" s="28"/>
      <c r="DW1382" s="28"/>
    </row>
    <row r="1383" spans="2:127" s="6" customFormat="1">
      <c r="B1383" s="24"/>
      <c r="C1383" s="22"/>
      <c r="D1383" s="22"/>
      <c r="E1383" s="22"/>
      <c r="F1383" s="22"/>
      <c r="G1383" s="22"/>
      <c r="H1383" s="22"/>
      <c r="I1383" s="22"/>
      <c r="J1383" s="22"/>
      <c r="K1383" s="22"/>
      <c r="L1383" s="22"/>
      <c r="M1383" s="22"/>
      <c r="N1383" s="22"/>
      <c r="O1383" s="22"/>
      <c r="P1383" s="22"/>
      <c r="Q1383" s="22"/>
      <c r="R1383" s="22"/>
      <c r="S1383" s="22"/>
      <c r="T1383" s="22"/>
      <c r="U1383" s="22"/>
      <c r="V1383" s="22"/>
      <c r="W1383" s="22"/>
      <c r="X1383" s="22"/>
      <c r="Y1383" s="22"/>
      <c r="Z1383" s="22"/>
      <c r="AA1383" s="22"/>
      <c r="AB1383" s="22"/>
      <c r="AC1383" s="22"/>
      <c r="AD1383" s="22"/>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s="28"/>
      <c r="DK1383" s="28"/>
      <c r="DL1383" s="28"/>
      <c r="DM1383" s="28"/>
      <c r="DN1383" s="28"/>
      <c r="DO1383" s="28"/>
      <c r="DP1383" s="28"/>
      <c r="DQ1383" s="28"/>
      <c r="DR1383" s="28"/>
      <c r="DS1383" s="28"/>
      <c r="DT1383" s="28"/>
      <c r="DU1383" s="28"/>
      <c r="DV1383" s="28"/>
      <c r="DW1383" s="28"/>
    </row>
    <row r="1384" spans="2:127" s="6" customFormat="1">
      <c r="B1384" s="24"/>
      <c r="C1384" s="22"/>
      <c r="D1384" s="22"/>
      <c r="E1384" s="22"/>
      <c r="F1384" s="22"/>
      <c r="G1384" s="22"/>
      <c r="H1384" s="22"/>
      <c r="I1384" s="22"/>
      <c r="J1384" s="22"/>
      <c r="K1384" s="22"/>
      <c r="L1384" s="22"/>
      <c r="M1384" s="22"/>
      <c r="N1384" s="22"/>
      <c r="O1384" s="22"/>
      <c r="P1384" s="22"/>
      <c r="Q1384" s="22"/>
      <c r="R1384" s="22"/>
      <c r="S1384" s="22"/>
      <c r="T1384" s="22"/>
      <c r="U1384" s="22"/>
      <c r="V1384" s="22"/>
      <c r="W1384" s="22"/>
      <c r="X1384" s="22"/>
      <c r="Y1384" s="22"/>
      <c r="Z1384" s="22"/>
      <c r="AA1384" s="22"/>
      <c r="AB1384" s="22"/>
      <c r="AC1384" s="22"/>
      <c r="AD1384" s="22"/>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s="28"/>
      <c r="DK1384" s="28"/>
      <c r="DL1384" s="28"/>
      <c r="DM1384" s="28"/>
      <c r="DN1384" s="28"/>
      <c r="DO1384" s="28"/>
      <c r="DP1384" s="28"/>
      <c r="DQ1384" s="28"/>
      <c r="DR1384" s="28"/>
      <c r="DS1384" s="28"/>
      <c r="DT1384" s="28"/>
      <c r="DU1384" s="28"/>
      <c r="DV1384" s="28"/>
      <c r="DW1384" s="28"/>
    </row>
    <row r="1385" spans="2:127" s="6" customFormat="1">
      <c r="B1385" s="24"/>
      <c r="C1385" s="22"/>
      <c r="D1385" s="22"/>
      <c r="E1385" s="22"/>
      <c r="F1385" s="22"/>
      <c r="G1385" s="22"/>
      <c r="H1385" s="22"/>
      <c r="I1385" s="22"/>
      <c r="J1385" s="22"/>
      <c r="K1385" s="22"/>
      <c r="L1385" s="22"/>
      <c r="M1385" s="22"/>
      <c r="N1385" s="22"/>
      <c r="O1385" s="22"/>
      <c r="P1385" s="22"/>
      <c r="Q1385" s="22"/>
      <c r="R1385" s="22"/>
      <c r="S1385" s="22"/>
      <c r="T1385" s="22"/>
      <c r="U1385" s="22"/>
      <c r="V1385" s="22"/>
      <c r="W1385" s="22"/>
      <c r="X1385" s="22"/>
      <c r="Y1385" s="22"/>
      <c r="Z1385" s="22"/>
      <c r="AA1385" s="22"/>
      <c r="AB1385" s="22"/>
      <c r="AC1385" s="22"/>
      <c r="AD1385" s="22"/>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s="28"/>
      <c r="DK1385" s="28"/>
      <c r="DL1385" s="28"/>
      <c r="DM1385" s="28"/>
      <c r="DN1385" s="28"/>
      <c r="DO1385" s="28"/>
      <c r="DP1385" s="28"/>
      <c r="DQ1385" s="28"/>
      <c r="DR1385" s="28"/>
      <c r="DS1385" s="28"/>
      <c r="DT1385" s="28"/>
      <c r="DU1385" s="28"/>
      <c r="DV1385" s="28"/>
      <c r="DW1385" s="28"/>
    </row>
    <row r="1386" spans="2:127" s="6" customFormat="1">
      <c r="B1386" s="24"/>
      <c r="C1386" s="22"/>
      <c r="D1386" s="22"/>
      <c r="E1386" s="22"/>
      <c r="F1386" s="22"/>
      <c r="G1386" s="22"/>
      <c r="H1386" s="22"/>
      <c r="I1386" s="22"/>
      <c r="J1386" s="22"/>
      <c r="K1386" s="22"/>
      <c r="L1386" s="22"/>
      <c r="M1386" s="22"/>
      <c r="N1386" s="22"/>
      <c r="O1386" s="22"/>
      <c r="P1386" s="22"/>
      <c r="Q1386" s="22"/>
      <c r="R1386" s="22"/>
      <c r="S1386" s="22"/>
      <c r="T1386" s="22"/>
      <c r="U1386" s="22"/>
      <c r="V1386" s="22"/>
      <c r="W1386" s="22"/>
      <c r="X1386" s="22"/>
      <c r="Y1386" s="22"/>
      <c r="Z1386" s="22"/>
      <c r="AA1386" s="22"/>
      <c r="AB1386" s="22"/>
      <c r="AC1386" s="22"/>
      <c r="AD1386" s="22"/>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s="28"/>
      <c r="DK1386" s="28"/>
      <c r="DL1386" s="28"/>
      <c r="DM1386" s="28"/>
      <c r="DN1386" s="28"/>
      <c r="DO1386" s="28"/>
      <c r="DP1386" s="28"/>
      <c r="DQ1386" s="28"/>
      <c r="DR1386" s="28"/>
      <c r="DS1386" s="28"/>
      <c r="DT1386" s="28"/>
      <c r="DU1386" s="28"/>
      <c r="DV1386" s="28"/>
      <c r="DW1386" s="28"/>
    </row>
    <row r="1387" spans="2:127" s="6" customFormat="1">
      <c r="B1387" s="24"/>
      <c r="C1387" s="22"/>
      <c r="D1387" s="22"/>
      <c r="E1387" s="22"/>
      <c r="F1387" s="22"/>
      <c r="G1387" s="22"/>
      <c r="H1387" s="22"/>
      <c r="I1387" s="22"/>
      <c r="J1387" s="22"/>
      <c r="K1387" s="22"/>
      <c r="L1387" s="22"/>
      <c r="M1387" s="22"/>
      <c r="N1387" s="22"/>
      <c r="O1387" s="22"/>
      <c r="P1387" s="22"/>
      <c r="Q1387" s="22"/>
      <c r="R1387" s="22"/>
      <c r="S1387" s="22"/>
      <c r="T1387" s="22"/>
      <c r="U1387" s="22"/>
      <c r="V1387" s="22"/>
      <c r="W1387" s="22"/>
      <c r="X1387" s="22"/>
      <c r="Y1387" s="22"/>
      <c r="Z1387" s="22"/>
      <c r="AA1387" s="22"/>
      <c r="AB1387" s="22"/>
      <c r="AC1387" s="22"/>
      <c r="AD1387" s="22"/>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s="28"/>
      <c r="DK1387" s="28"/>
      <c r="DL1387" s="28"/>
      <c r="DM1387" s="28"/>
      <c r="DN1387" s="28"/>
      <c r="DO1387" s="28"/>
      <c r="DP1387" s="28"/>
      <c r="DQ1387" s="28"/>
      <c r="DR1387" s="28"/>
      <c r="DS1387" s="28"/>
      <c r="DT1387" s="28"/>
      <c r="DU1387" s="28"/>
      <c r="DV1387" s="28"/>
      <c r="DW1387" s="28"/>
    </row>
    <row r="1388" spans="2:127" s="6" customFormat="1">
      <c r="B1388" s="24"/>
      <c r="C1388" s="22"/>
      <c r="D1388" s="22"/>
      <c r="E1388" s="22"/>
      <c r="F1388" s="22"/>
      <c r="G1388" s="22"/>
      <c r="H1388" s="22"/>
      <c r="I1388" s="22"/>
      <c r="J1388" s="22"/>
      <c r="K1388" s="22"/>
      <c r="L1388" s="22"/>
      <c r="M1388" s="22"/>
      <c r="N1388" s="22"/>
      <c r="O1388" s="22"/>
      <c r="P1388" s="22"/>
      <c r="Q1388" s="22"/>
      <c r="R1388" s="22"/>
      <c r="S1388" s="22"/>
      <c r="T1388" s="22"/>
      <c r="U1388" s="22"/>
      <c r="V1388" s="22"/>
      <c r="W1388" s="22"/>
      <c r="X1388" s="22"/>
      <c r="Y1388" s="22"/>
      <c r="Z1388" s="22"/>
      <c r="AA1388" s="22"/>
      <c r="AB1388" s="22"/>
      <c r="AC1388" s="22"/>
      <c r="AD1388" s="22"/>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s="28"/>
      <c r="DK1388" s="28"/>
      <c r="DL1388" s="28"/>
      <c r="DM1388" s="28"/>
      <c r="DN1388" s="28"/>
      <c r="DO1388" s="28"/>
      <c r="DP1388" s="28"/>
      <c r="DQ1388" s="28"/>
      <c r="DR1388" s="28"/>
      <c r="DS1388" s="28"/>
      <c r="DT1388" s="28"/>
      <c r="DU1388" s="28"/>
      <c r="DV1388" s="28"/>
      <c r="DW1388" s="28"/>
    </row>
    <row r="1389" spans="2:127" s="6" customFormat="1">
      <c r="B1389" s="24"/>
      <c r="C1389" s="22"/>
      <c r="D1389" s="22"/>
      <c r="E1389" s="22"/>
      <c r="F1389" s="22"/>
      <c r="G1389" s="22"/>
      <c r="H1389" s="22"/>
      <c r="I1389" s="22"/>
      <c r="J1389" s="22"/>
      <c r="K1389" s="22"/>
      <c r="L1389" s="22"/>
      <c r="M1389" s="22"/>
      <c r="N1389" s="22"/>
      <c r="O1389" s="22"/>
      <c r="P1389" s="22"/>
      <c r="Q1389" s="22"/>
      <c r="R1389" s="22"/>
      <c r="S1389" s="22"/>
      <c r="T1389" s="22"/>
      <c r="U1389" s="22"/>
      <c r="V1389" s="22"/>
      <c r="W1389" s="22"/>
      <c r="X1389" s="22"/>
      <c r="Y1389" s="22"/>
      <c r="Z1389" s="22"/>
      <c r="AA1389" s="22"/>
      <c r="AB1389" s="22"/>
      <c r="AC1389" s="22"/>
      <c r="AD1389" s="22"/>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s="28"/>
      <c r="DK1389" s="28"/>
      <c r="DL1389" s="28"/>
      <c r="DM1389" s="28"/>
      <c r="DN1389" s="28"/>
      <c r="DO1389" s="28"/>
      <c r="DP1389" s="28"/>
      <c r="DQ1389" s="28"/>
      <c r="DR1389" s="28"/>
      <c r="DS1389" s="28"/>
      <c r="DT1389" s="28"/>
      <c r="DU1389" s="28"/>
      <c r="DV1389" s="28"/>
      <c r="DW1389" s="28"/>
    </row>
    <row r="1390" spans="2:127" s="6" customFormat="1">
      <c r="B1390" s="24"/>
      <c r="C1390" s="22"/>
      <c r="D1390" s="22"/>
      <c r="E1390" s="22"/>
      <c r="F1390" s="22"/>
      <c r="G1390" s="22"/>
      <c r="H1390" s="22"/>
      <c r="I1390" s="22"/>
      <c r="J1390" s="22"/>
      <c r="K1390" s="22"/>
      <c r="L1390" s="22"/>
      <c r="M1390" s="22"/>
      <c r="N1390" s="22"/>
      <c r="O1390" s="22"/>
      <c r="P1390" s="22"/>
      <c r="Q1390" s="22"/>
      <c r="R1390" s="22"/>
      <c r="S1390" s="22"/>
      <c r="T1390" s="22"/>
      <c r="U1390" s="22"/>
      <c r="V1390" s="22"/>
      <c r="W1390" s="22"/>
      <c r="X1390" s="22"/>
      <c r="Y1390" s="22"/>
      <c r="Z1390" s="22"/>
      <c r="AA1390" s="22"/>
      <c r="AB1390" s="22"/>
      <c r="AC1390" s="22"/>
      <c r="AD1390" s="22"/>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s="28"/>
      <c r="DK1390" s="28"/>
      <c r="DL1390" s="28"/>
      <c r="DM1390" s="28"/>
      <c r="DN1390" s="28"/>
      <c r="DO1390" s="28"/>
      <c r="DP1390" s="28"/>
      <c r="DQ1390" s="28"/>
      <c r="DR1390" s="28"/>
      <c r="DS1390" s="28"/>
      <c r="DT1390" s="28"/>
      <c r="DU1390" s="28"/>
      <c r="DV1390" s="28"/>
      <c r="DW1390" s="28"/>
    </row>
    <row r="1391" spans="2:127" s="6" customFormat="1">
      <c r="B1391" s="24"/>
      <c r="C1391" s="22"/>
      <c r="D1391" s="22"/>
      <c r="E1391" s="22"/>
      <c r="F1391" s="22"/>
      <c r="G1391" s="22"/>
      <c r="H1391" s="22"/>
      <c r="I1391" s="22"/>
      <c r="J1391" s="22"/>
      <c r="K1391" s="22"/>
      <c r="L1391" s="22"/>
      <c r="M1391" s="22"/>
      <c r="N1391" s="22"/>
      <c r="O1391" s="22"/>
      <c r="P1391" s="22"/>
      <c r="Q1391" s="22"/>
      <c r="R1391" s="22"/>
      <c r="S1391" s="22"/>
      <c r="T1391" s="22"/>
      <c r="U1391" s="22"/>
      <c r="V1391" s="22"/>
      <c r="W1391" s="22"/>
      <c r="X1391" s="22"/>
      <c r="Y1391" s="22"/>
      <c r="Z1391" s="22"/>
      <c r="AA1391" s="22"/>
      <c r="AB1391" s="22"/>
      <c r="AC1391" s="22"/>
      <c r="AD1391" s="22"/>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s="28"/>
      <c r="DK1391" s="28"/>
      <c r="DL1391" s="28"/>
      <c r="DM1391" s="28"/>
      <c r="DN1391" s="28"/>
      <c r="DO1391" s="28"/>
      <c r="DP1391" s="28"/>
      <c r="DQ1391" s="28"/>
      <c r="DR1391" s="28"/>
      <c r="DS1391" s="28"/>
      <c r="DT1391" s="28"/>
      <c r="DU1391" s="28"/>
      <c r="DV1391" s="28"/>
      <c r="DW1391" s="28"/>
    </row>
    <row r="1392" spans="2:127" s="6" customFormat="1">
      <c r="B1392" s="24"/>
      <c r="C1392" s="22"/>
      <c r="D1392" s="22"/>
      <c r="E1392" s="22"/>
      <c r="F1392" s="22"/>
      <c r="G1392" s="22"/>
      <c r="H1392" s="22"/>
      <c r="I1392" s="22"/>
      <c r="J1392" s="22"/>
      <c r="K1392" s="22"/>
      <c r="L1392" s="22"/>
      <c r="M1392" s="22"/>
      <c r="N1392" s="22"/>
      <c r="O1392" s="22"/>
      <c r="P1392" s="22"/>
      <c r="Q1392" s="22"/>
      <c r="R1392" s="22"/>
      <c r="S1392" s="22"/>
      <c r="T1392" s="22"/>
      <c r="U1392" s="22"/>
      <c r="V1392" s="22"/>
      <c r="W1392" s="22"/>
      <c r="X1392" s="22"/>
      <c r="Y1392" s="22"/>
      <c r="Z1392" s="22"/>
      <c r="AA1392" s="22"/>
      <c r="AB1392" s="22"/>
      <c r="AC1392" s="22"/>
      <c r="AD1392" s="2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s="28"/>
      <c r="DK1392" s="28"/>
      <c r="DL1392" s="28"/>
      <c r="DM1392" s="28"/>
      <c r="DN1392" s="28"/>
      <c r="DO1392" s="28"/>
      <c r="DP1392" s="28"/>
      <c r="DQ1392" s="28"/>
      <c r="DR1392" s="28"/>
      <c r="DS1392" s="28"/>
      <c r="DT1392" s="28"/>
      <c r="DU1392" s="28"/>
      <c r="DV1392" s="28"/>
      <c r="DW1392" s="28"/>
    </row>
    <row r="1393" spans="2:127" s="6" customFormat="1">
      <c r="B1393" s="24"/>
      <c r="C1393" s="22"/>
      <c r="D1393" s="22"/>
      <c r="E1393" s="22"/>
      <c r="F1393" s="22"/>
      <c r="G1393" s="22"/>
      <c r="H1393" s="22"/>
      <c r="I1393" s="22"/>
      <c r="J1393" s="22"/>
      <c r="K1393" s="22"/>
      <c r="L1393" s="22"/>
      <c r="M1393" s="22"/>
      <c r="N1393" s="22"/>
      <c r="O1393" s="22"/>
      <c r="P1393" s="22"/>
      <c r="Q1393" s="22"/>
      <c r="R1393" s="22"/>
      <c r="S1393" s="22"/>
      <c r="T1393" s="22"/>
      <c r="U1393" s="22"/>
      <c r="V1393" s="22"/>
      <c r="W1393" s="22"/>
      <c r="X1393" s="22"/>
      <c r="Y1393" s="22"/>
      <c r="Z1393" s="22"/>
      <c r="AA1393" s="22"/>
      <c r="AB1393" s="22"/>
      <c r="AC1393" s="22"/>
      <c r="AD1393" s="22"/>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s="28"/>
      <c r="DK1393" s="28"/>
      <c r="DL1393" s="28"/>
      <c r="DM1393" s="28"/>
      <c r="DN1393" s="28"/>
      <c r="DO1393" s="28"/>
      <c r="DP1393" s="28"/>
      <c r="DQ1393" s="28"/>
      <c r="DR1393" s="28"/>
      <c r="DS1393" s="28"/>
      <c r="DT1393" s="28"/>
      <c r="DU1393" s="28"/>
      <c r="DV1393" s="28"/>
      <c r="DW1393" s="28"/>
    </row>
    <row r="1394" spans="2:127" s="6" customFormat="1">
      <c r="B1394" s="24"/>
      <c r="C1394" s="22"/>
      <c r="D1394" s="22"/>
      <c r="E1394" s="22"/>
      <c r="F1394" s="22"/>
      <c r="G1394" s="22"/>
      <c r="H1394" s="22"/>
      <c r="I1394" s="22"/>
      <c r="J1394" s="22"/>
      <c r="K1394" s="22"/>
      <c r="L1394" s="22"/>
      <c r="M1394" s="22"/>
      <c r="N1394" s="22"/>
      <c r="O1394" s="22"/>
      <c r="P1394" s="22"/>
      <c r="Q1394" s="22"/>
      <c r="R1394" s="22"/>
      <c r="S1394" s="22"/>
      <c r="T1394" s="22"/>
      <c r="U1394" s="22"/>
      <c r="V1394" s="22"/>
      <c r="W1394" s="22"/>
      <c r="X1394" s="22"/>
      <c r="Y1394" s="22"/>
      <c r="Z1394" s="22"/>
      <c r="AA1394" s="22"/>
      <c r="AB1394" s="22"/>
      <c r="AC1394" s="22"/>
      <c r="AD1394" s="22"/>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s="28"/>
      <c r="DK1394" s="28"/>
      <c r="DL1394" s="28"/>
      <c r="DM1394" s="28"/>
      <c r="DN1394" s="28"/>
      <c r="DO1394" s="28"/>
      <c r="DP1394" s="28"/>
      <c r="DQ1394" s="28"/>
      <c r="DR1394" s="28"/>
      <c r="DS1394" s="28"/>
      <c r="DT1394" s="28"/>
      <c r="DU1394" s="28"/>
      <c r="DV1394" s="28"/>
      <c r="DW1394" s="28"/>
    </row>
    <row r="1395" spans="2:127" s="6" customFormat="1">
      <c r="B1395" s="24"/>
      <c r="C1395" s="22"/>
      <c r="D1395" s="22"/>
      <c r="E1395" s="22"/>
      <c r="F1395" s="22"/>
      <c r="G1395" s="22"/>
      <c r="H1395" s="22"/>
      <c r="I1395" s="22"/>
      <c r="J1395" s="22"/>
      <c r="K1395" s="22"/>
      <c r="L1395" s="22"/>
      <c r="M1395" s="22"/>
      <c r="N1395" s="22"/>
      <c r="O1395" s="22"/>
      <c r="P1395" s="22"/>
      <c r="Q1395" s="22"/>
      <c r="R1395" s="22"/>
      <c r="S1395" s="22"/>
      <c r="T1395" s="22"/>
      <c r="U1395" s="22"/>
      <c r="V1395" s="22"/>
      <c r="W1395" s="22"/>
      <c r="X1395" s="22"/>
      <c r="Y1395" s="22"/>
      <c r="Z1395" s="22"/>
      <c r="AA1395" s="22"/>
      <c r="AB1395" s="22"/>
      <c r="AC1395" s="22"/>
      <c r="AD1395" s="22"/>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s="28"/>
      <c r="DK1395" s="28"/>
      <c r="DL1395" s="28"/>
      <c r="DM1395" s="28"/>
      <c r="DN1395" s="28"/>
      <c r="DO1395" s="28"/>
      <c r="DP1395" s="28"/>
      <c r="DQ1395" s="28"/>
      <c r="DR1395" s="28"/>
      <c r="DS1395" s="28"/>
      <c r="DT1395" s="28"/>
      <c r="DU1395" s="28"/>
      <c r="DV1395" s="28"/>
      <c r="DW1395" s="28"/>
    </row>
    <row r="1396" spans="2:127" s="6" customFormat="1">
      <c r="B1396" s="24"/>
      <c r="C1396" s="22"/>
      <c r="D1396" s="22"/>
      <c r="E1396" s="22"/>
      <c r="F1396" s="22"/>
      <c r="G1396" s="22"/>
      <c r="H1396" s="22"/>
      <c r="I1396" s="22"/>
      <c r="J1396" s="22"/>
      <c r="K1396" s="22"/>
      <c r="L1396" s="22"/>
      <c r="M1396" s="22"/>
      <c r="N1396" s="22"/>
      <c r="O1396" s="22"/>
      <c r="P1396" s="22"/>
      <c r="Q1396" s="22"/>
      <c r="R1396" s="22"/>
      <c r="S1396" s="22"/>
      <c r="T1396" s="22"/>
      <c r="U1396" s="22"/>
      <c r="V1396" s="22"/>
      <c r="W1396" s="22"/>
      <c r="X1396" s="22"/>
      <c r="Y1396" s="22"/>
      <c r="Z1396" s="22"/>
      <c r="AA1396" s="22"/>
      <c r="AB1396" s="22"/>
      <c r="AC1396" s="22"/>
      <c r="AD1396" s="22"/>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s="28"/>
      <c r="DK1396" s="28"/>
      <c r="DL1396" s="28"/>
      <c r="DM1396" s="28"/>
      <c r="DN1396" s="28"/>
      <c r="DO1396" s="28"/>
      <c r="DP1396" s="28"/>
      <c r="DQ1396" s="28"/>
      <c r="DR1396" s="28"/>
      <c r="DS1396" s="28"/>
      <c r="DT1396" s="28"/>
      <c r="DU1396" s="28"/>
      <c r="DV1396" s="28"/>
      <c r="DW1396" s="28"/>
    </row>
    <row r="1397" spans="2:127" s="6" customFormat="1">
      <c r="B1397" s="24"/>
      <c r="C1397" s="22"/>
      <c r="D1397" s="22"/>
      <c r="E1397" s="22"/>
      <c r="F1397" s="22"/>
      <c r="G1397" s="22"/>
      <c r="H1397" s="22"/>
      <c r="I1397" s="22"/>
      <c r="J1397" s="22"/>
      <c r="K1397" s="22"/>
      <c r="L1397" s="22"/>
      <c r="M1397" s="22"/>
      <c r="N1397" s="22"/>
      <c r="O1397" s="22"/>
      <c r="P1397" s="22"/>
      <c r="Q1397" s="22"/>
      <c r="R1397" s="22"/>
      <c r="S1397" s="22"/>
      <c r="T1397" s="22"/>
      <c r="U1397" s="22"/>
      <c r="V1397" s="22"/>
      <c r="W1397" s="22"/>
      <c r="X1397" s="22"/>
      <c r="Y1397" s="22"/>
      <c r="Z1397" s="22"/>
      <c r="AA1397" s="22"/>
      <c r="AB1397" s="22"/>
      <c r="AC1397" s="22"/>
      <c r="AD1397" s="22"/>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s="28"/>
      <c r="DK1397" s="28"/>
      <c r="DL1397" s="28"/>
      <c r="DM1397" s="28"/>
      <c r="DN1397" s="28"/>
      <c r="DO1397" s="28"/>
      <c r="DP1397" s="28"/>
      <c r="DQ1397" s="28"/>
      <c r="DR1397" s="28"/>
      <c r="DS1397" s="28"/>
      <c r="DT1397" s="28"/>
      <c r="DU1397" s="28"/>
      <c r="DV1397" s="28"/>
      <c r="DW1397" s="28"/>
    </row>
    <row r="1398" spans="2:127" s="6" customFormat="1">
      <c r="B1398" s="24"/>
      <c r="C1398" s="22"/>
      <c r="D1398" s="22"/>
      <c r="E1398" s="22"/>
      <c r="F1398" s="22"/>
      <c r="G1398" s="22"/>
      <c r="H1398" s="22"/>
      <c r="I1398" s="22"/>
      <c r="J1398" s="22"/>
      <c r="K1398" s="22"/>
      <c r="L1398" s="22"/>
      <c r="M1398" s="22"/>
      <c r="N1398" s="22"/>
      <c r="O1398" s="22"/>
      <c r="P1398" s="22"/>
      <c r="Q1398" s="22"/>
      <c r="R1398" s="22"/>
      <c r="S1398" s="22"/>
      <c r="T1398" s="22"/>
      <c r="U1398" s="22"/>
      <c r="V1398" s="22"/>
      <c r="W1398" s="22"/>
      <c r="X1398" s="22"/>
      <c r="Y1398" s="22"/>
      <c r="Z1398" s="22"/>
      <c r="AA1398" s="22"/>
      <c r="AB1398" s="22"/>
      <c r="AC1398" s="22"/>
      <c r="AD1398" s="22"/>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s="28"/>
      <c r="DK1398" s="28"/>
      <c r="DL1398" s="28"/>
      <c r="DM1398" s="28"/>
      <c r="DN1398" s="28"/>
      <c r="DO1398" s="28"/>
      <c r="DP1398" s="28"/>
      <c r="DQ1398" s="28"/>
      <c r="DR1398" s="28"/>
      <c r="DS1398" s="28"/>
      <c r="DT1398" s="28"/>
      <c r="DU1398" s="28"/>
      <c r="DV1398" s="28"/>
      <c r="DW1398" s="28"/>
    </row>
    <row r="1399" spans="2:127" s="6" customFormat="1">
      <c r="B1399" s="24"/>
      <c r="C1399" s="22"/>
      <c r="D1399" s="22"/>
      <c r="E1399" s="22"/>
      <c r="F1399" s="22"/>
      <c r="G1399" s="22"/>
      <c r="H1399" s="22"/>
      <c r="I1399" s="22"/>
      <c r="J1399" s="22"/>
      <c r="K1399" s="22"/>
      <c r="L1399" s="22"/>
      <c r="M1399" s="22"/>
      <c r="N1399" s="22"/>
      <c r="O1399" s="22"/>
      <c r="P1399" s="22"/>
      <c r="Q1399" s="22"/>
      <c r="R1399" s="22"/>
      <c r="S1399" s="22"/>
      <c r="T1399" s="22"/>
      <c r="U1399" s="22"/>
      <c r="V1399" s="22"/>
      <c r="W1399" s="22"/>
      <c r="X1399" s="22"/>
      <c r="Y1399" s="22"/>
      <c r="Z1399" s="22"/>
      <c r="AA1399" s="22"/>
      <c r="AB1399" s="22"/>
      <c r="AC1399" s="22"/>
      <c r="AD1399" s="22"/>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s="28"/>
      <c r="DK1399" s="28"/>
      <c r="DL1399" s="28"/>
      <c r="DM1399" s="28"/>
      <c r="DN1399" s="28"/>
      <c r="DO1399" s="28"/>
      <c r="DP1399" s="28"/>
      <c r="DQ1399" s="28"/>
      <c r="DR1399" s="28"/>
      <c r="DS1399" s="28"/>
      <c r="DT1399" s="28"/>
      <c r="DU1399" s="28"/>
      <c r="DV1399" s="28"/>
      <c r="DW1399" s="28"/>
    </row>
    <row r="1400" spans="2:127" s="6" customFormat="1">
      <c r="B1400" s="24"/>
      <c r="C1400" s="22"/>
      <c r="D1400" s="22"/>
      <c r="E1400" s="22"/>
      <c r="F1400" s="22"/>
      <c r="G1400" s="22"/>
      <c r="H1400" s="22"/>
      <c r="I1400" s="22"/>
      <c r="J1400" s="22"/>
      <c r="K1400" s="22"/>
      <c r="L1400" s="22"/>
      <c r="M1400" s="22"/>
      <c r="N1400" s="22"/>
      <c r="O1400" s="22"/>
      <c r="P1400" s="22"/>
      <c r="Q1400" s="22"/>
      <c r="R1400" s="22"/>
      <c r="S1400" s="22"/>
      <c r="T1400" s="22"/>
      <c r="U1400" s="22"/>
      <c r="V1400" s="22"/>
      <c r="W1400" s="22"/>
      <c r="X1400" s="22"/>
      <c r="Y1400" s="22"/>
      <c r="Z1400" s="22"/>
      <c r="AA1400" s="22"/>
      <c r="AB1400" s="22"/>
      <c r="AC1400" s="22"/>
      <c r="AD1400" s="22"/>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s="28"/>
      <c r="DK1400" s="28"/>
      <c r="DL1400" s="28"/>
      <c r="DM1400" s="28"/>
      <c r="DN1400" s="28"/>
      <c r="DO1400" s="28"/>
      <c r="DP1400" s="28"/>
      <c r="DQ1400" s="28"/>
      <c r="DR1400" s="28"/>
      <c r="DS1400" s="28"/>
      <c r="DT1400" s="28"/>
      <c r="DU1400" s="28"/>
      <c r="DV1400" s="28"/>
      <c r="DW1400" s="28"/>
    </row>
    <row r="1401" spans="2:127" s="6" customFormat="1">
      <c r="B1401" s="24"/>
      <c r="C1401" s="22"/>
      <c r="D1401" s="22"/>
      <c r="E1401" s="22"/>
      <c r="F1401" s="22"/>
      <c r="G1401" s="22"/>
      <c r="H1401" s="22"/>
      <c r="I1401" s="22"/>
      <c r="J1401" s="22"/>
      <c r="K1401" s="22"/>
      <c r="L1401" s="22"/>
      <c r="M1401" s="22"/>
      <c r="N1401" s="22"/>
      <c r="O1401" s="22"/>
      <c r="P1401" s="22"/>
      <c r="Q1401" s="22"/>
      <c r="R1401" s="22"/>
      <c r="S1401" s="22"/>
      <c r="T1401" s="22"/>
      <c r="U1401" s="22"/>
      <c r="V1401" s="22"/>
      <c r="W1401" s="22"/>
      <c r="X1401" s="22"/>
      <c r="Y1401" s="22"/>
      <c r="Z1401" s="22"/>
      <c r="AA1401" s="22"/>
      <c r="AB1401" s="22"/>
      <c r="AC1401" s="22"/>
      <c r="AD1401" s="22"/>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s="28"/>
      <c r="DK1401" s="28"/>
      <c r="DL1401" s="28"/>
      <c r="DM1401" s="28"/>
      <c r="DN1401" s="28"/>
      <c r="DO1401" s="28"/>
      <c r="DP1401" s="28"/>
      <c r="DQ1401" s="28"/>
      <c r="DR1401" s="28"/>
      <c r="DS1401" s="28"/>
      <c r="DT1401" s="28"/>
      <c r="DU1401" s="28"/>
      <c r="DV1401" s="28"/>
      <c r="DW1401" s="28"/>
    </row>
    <row r="1402" spans="2:127" s="6" customFormat="1">
      <c r="B1402" s="24"/>
      <c r="C1402" s="22"/>
      <c r="D1402" s="22"/>
      <c r="E1402" s="22"/>
      <c r="F1402" s="22"/>
      <c r="G1402" s="22"/>
      <c r="H1402" s="22"/>
      <c r="I1402" s="22"/>
      <c r="J1402" s="22"/>
      <c r="K1402" s="22"/>
      <c r="L1402" s="22"/>
      <c r="M1402" s="22"/>
      <c r="N1402" s="22"/>
      <c r="O1402" s="22"/>
      <c r="P1402" s="22"/>
      <c r="Q1402" s="22"/>
      <c r="R1402" s="22"/>
      <c r="S1402" s="22"/>
      <c r="T1402" s="22"/>
      <c r="U1402" s="22"/>
      <c r="V1402" s="22"/>
      <c r="W1402" s="22"/>
      <c r="X1402" s="22"/>
      <c r="Y1402" s="22"/>
      <c r="Z1402" s="22"/>
      <c r="AA1402" s="22"/>
      <c r="AB1402" s="22"/>
      <c r="AC1402" s="22"/>
      <c r="AD1402" s="2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s="28"/>
      <c r="DK1402" s="28"/>
      <c r="DL1402" s="28"/>
      <c r="DM1402" s="28"/>
      <c r="DN1402" s="28"/>
      <c r="DO1402" s="28"/>
      <c r="DP1402" s="28"/>
      <c r="DQ1402" s="28"/>
      <c r="DR1402" s="28"/>
      <c r="DS1402" s="28"/>
      <c r="DT1402" s="28"/>
      <c r="DU1402" s="28"/>
      <c r="DV1402" s="28"/>
      <c r="DW1402" s="28"/>
    </row>
    <row r="1403" spans="2:127" s="6" customFormat="1">
      <c r="B1403" s="24"/>
      <c r="C1403" s="22"/>
      <c r="D1403" s="22"/>
      <c r="E1403" s="22"/>
      <c r="F1403" s="22"/>
      <c r="G1403" s="22"/>
      <c r="H1403" s="22"/>
      <c r="I1403" s="22"/>
      <c r="J1403" s="22"/>
      <c r="K1403" s="22"/>
      <c r="L1403" s="22"/>
      <c r="M1403" s="22"/>
      <c r="N1403" s="22"/>
      <c r="O1403" s="22"/>
      <c r="P1403" s="22"/>
      <c r="Q1403" s="22"/>
      <c r="R1403" s="22"/>
      <c r="S1403" s="22"/>
      <c r="T1403" s="22"/>
      <c r="U1403" s="22"/>
      <c r="V1403" s="22"/>
      <c r="W1403" s="22"/>
      <c r="X1403" s="22"/>
      <c r="Y1403" s="22"/>
      <c r="Z1403" s="22"/>
      <c r="AA1403" s="22"/>
      <c r="AB1403" s="22"/>
      <c r="AC1403" s="22"/>
      <c r="AD1403" s="22"/>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s="28"/>
      <c r="DK1403" s="28"/>
      <c r="DL1403" s="28"/>
      <c r="DM1403" s="28"/>
      <c r="DN1403" s="28"/>
      <c r="DO1403" s="28"/>
      <c r="DP1403" s="28"/>
      <c r="DQ1403" s="28"/>
      <c r="DR1403" s="28"/>
      <c r="DS1403" s="28"/>
      <c r="DT1403" s="28"/>
      <c r="DU1403" s="28"/>
      <c r="DV1403" s="28"/>
      <c r="DW1403" s="28"/>
    </row>
    <row r="1404" spans="2:127" s="6" customFormat="1">
      <c r="B1404" s="24"/>
      <c r="C1404" s="22"/>
      <c r="D1404" s="22"/>
      <c r="E1404" s="22"/>
      <c r="F1404" s="22"/>
      <c r="G1404" s="22"/>
      <c r="H1404" s="22"/>
      <c r="I1404" s="22"/>
      <c r="J1404" s="22"/>
      <c r="K1404" s="22"/>
      <c r="L1404" s="22"/>
      <c r="M1404" s="22"/>
      <c r="N1404" s="22"/>
      <c r="O1404" s="22"/>
      <c r="P1404" s="22"/>
      <c r="Q1404" s="22"/>
      <c r="R1404" s="22"/>
      <c r="S1404" s="22"/>
      <c r="T1404" s="22"/>
      <c r="U1404" s="22"/>
      <c r="V1404" s="22"/>
      <c r="W1404" s="22"/>
      <c r="X1404" s="22"/>
      <c r="Y1404" s="22"/>
      <c r="Z1404" s="22"/>
      <c r="AA1404" s="22"/>
      <c r="AB1404" s="22"/>
      <c r="AC1404" s="22"/>
      <c r="AD1404" s="22"/>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s="28"/>
      <c r="DK1404" s="28"/>
      <c r="DL1404" s="28"/>
      <c r="DM1404" s="28"/>
      <c r="DN1404" s="28"/>
      <c r="DO1404" s="28"/>
      <c r="DP1404" s="28"/>
      <c r="DQ1404" s="28"/>
      <c r="DR1404" s="28"/>
      <c r="DS1404" s="28"/>
      <c r="DT1404" s="28"/>
      <c r="DU1404" s="28"/>
      <c r="DV1404" s="28"/>
      <c r="DW1404" s="28"/>
    </row>
    <row r="1405" spans="2:127" s="6" customFormat="1">
      <c r="B1405" s="24"/>
      <c r="C1405" s="22"/>
      <c r="D1405" s="22"/>
      <c r="E1405" s="22"/>
      <c r="F1405" s="22"/>
      <c r="G1405" s="22"/>
      <c r="H1405" s="22"/>
      <c r="I1405" s="22"/>
      <c r="J1405" s="22"/>
      <c r="K1405" s="22"/>
      <c r="L1405" s="22"/>
      <c r="M1405" s="22"/>
      <c r="N1405" s="22"/>
      <c r="O1405" s="22"/>
      <c r="P1405" s="22"/>
      <c r="Q1405" s="22"/>
      <c r="R1405" s="22"/>
      <c r="S1405" s="22"/>
      <c r="T1405" s="22"/>
      <c r="U1405" s="22"/>
      <c r="V1405" s="22"/>
      <c r="W1405" s="22"/>
      <c r="X1405" s="22"/>
      <c r="Y1405" s="22"/>
      <c r="Z1405" s="22"/>
      <c r="AA1405" s="22"/>
      <c r="AB1405" s="22"/>
      <c r="AC1405" s="22"/>
      <c r="AD1405" s="22"/>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s="28"/>
      <c r="DK1405" s="28"/>
      <c r="DL1405" s="28"/>
      <c r="DM1405" s="28"/>
      <c r="DN1405" s="28"/>
      <c r="DO1405" s="28"/>
      <c r="DP1405" s="28"/>
      <c r="DQ1405" s="28"/>
      <c r="DR1405" s="28"/>
      <c r="DS1405" s="28"/>
      <c r="DT1405" s="28"/>
      <c r="DU1405" s="28"/>
      <c r="DV1405" s="28"/>
      <c r="DW1405" s="28"/>
    </row>
    <row r="1406" spans="2:127" s="6" customFormat="1">
      <c r="B1406" s="24"/>
      <c r="C1406" s="22"/>
      <c r="D1406" s="22"/>
      <c r="E1406" s="22"/>
      <c r="F1406" s="22"/>
      <c r="G1406" s="22"/>
      <c r="H1406" s="22"/>
      <c r="I1406" s="22"/>
      <c r="J1406" s="22"/>
      <c r="K1406" s="22"/>
      <c r="L1406" s="22"/>
      <c r="M1406" s="22"/>
      <c r="N1406" s="22"/>
      <c r="O1406" s="22"/>
      <c r="P1406" s="22"/>
      <c r="Q1406" s="22"/>
      <c r="R1406" s="22"/>
      <c r="S1406" s="22"/>
      <c r="T1406" s="22"/>
      <c r="U1406" s="22"/>
      <c r="V1406" s="22"/>
      <c r="W1406" s="22"/>
      <c r="X1406" s="22"/>
      <c r="Y1406" s="22"/>
      <c r="Z1406" s="22"/>
      <c r="AA1406" s="22"/>
      <c r="AB1406" s="22"/>
      <c r="AC1406" s="22"/>
      <c r="AD1406" s="22"/>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s="28"/>
      <c r="DK1406" s="28"/>
      <c r="DL1406" s="28"/>
      <c r="DM1406" s="28"/>
      <c r="DN1406" s="28"/>
      <c r="DO1406" s="28"/>
      <c r="DP1406" s="28"/>
      <c r="DQ1406" s="28"/>
      <c r="DR1406" s="28"/>
      <c r="DS1406" s="28"/>
      <c r="DT1406" s="28"/>
      <c r="DU1406" s="28"/>
      <c r="DV1406" s="28"/>
      <c r="DW1406" s="28"/>
    </row>
    <row r="1407" spans="2:127" s="6" customFormat="1">
      <c r="B1407" s="24"/>
      <c r="C1407" s="22"/>
      <c r="D1407" s="22"/>
      <c r="E1407" s="22"/>
      <c r="F1407" s="22"/>
      <c r="G1407" s="22"/>
      <c r="H1407" s="22"/>
      <c r="I1407" s="22"/>
      <c r="J1407" s="22"/>
      <c r="K1407" s="22"/>
      <c r="L1407" s="22"/>
      <c r="M1407" s="22"/>
      <c r="N1407" s="22"/>
      <c r="O1407" s="22"/>
      <c r="P1407" s="22"/>
      <c r="Q1407" s="22"/>
      <c r="R1407" s="22"/>
      <c r="S1407" s="22"/>
      <c r="T1407" s="22"/>
      <c r="U1407" s="22"/>
      <c r="V1407" s="22"/>
      <c r="W1407" s="22"/>
      <c r="X1407" s="22"/>
      <c r="Y1407" s="22"/>
      <c r="Z1407" s="22"/>
      <c r="AA1407" s="22"/>
      <c r="AB1407" s="22"/>
      <c r="AC1407" s="22"/>
      <c r="AD1407" s="22"/>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s="28"/>
      <c r="DK1407" s="28"/>
      <c r="DL1407" s="28"/>
      <c r="DM1407" s="28"/>
      <c r="DN1407" s="28"/>
      <c r="DO1407" s="28"/>
      <c r="DP1407" s="28"/>
      <c r="DQ1407" s="28"/>
      <c r="DR1407" s="28"/>
      <c r="DS1407" s="28"/>
      <c r="DT1407" s="28"/>
      <c r="DU1407" s="28"/>
      <c r="DV1407" s="28"/>
      <c r="DW1407" s="28"/>
    </row>
    <row r="1408" spans="2:127" s="6" customFormat="1">
      <c r="B1408" s="24"/>
      <c r="C1408" s="22"/>
      <c r="D1408" s="22"/>
      <c r="E1408" s="22"/>
      <c r="F1408" s="22"/>
      <c r="G1408" s="22"/>
      <c r="H1408" s="22"/>
      <c r="I1408" s="22"/>
      <c r="J1408" s="22"/>
      <c r="K1408" s="22"/>
      <c r="L1408" s="22"/>
      <c r="M1408" s="22"/>
      <c r="N1408" s="22"/>
      <c r="O1408" s="22"/>
      <c r="P1408" s="22"/>
      <c r="Q1408" s="22"/>
      <c r="R1408" s="22"/>
      <c r="S1408" s="22"/>
      <c r="T1408" s="22"/>
      <c r="U1408" s="22"/>
      <c r="V1408" s="22"/>
      <c r="W1408" s="22"/>
      <c r="X1408" s="22"/>
      <c r="Y1408" s="22"/>
      <c r="Z1408" s="22"/>
      <c r="AA1408" s="22"/>
      <c r="AB1408" s="22"/>
      <c r="AC1408" s="22"/>
      <c r="AD1408" s="22"/>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s="28"/>
      <c r="DK1408" s="28"/>
      <c r="DL1408" s="28"/>
      <c r="DM1408" s="28"/>
      <c r="DN1408" s="28"/>
      <c r="DO1408" s="28"/>
      <c r="DP1408" s="28"/>
      <c r="DQ1408" s="28"/>
      <c r="DR1408" s="28"/>
      <c r="DS1408" s="28"/>
      <c r="DT1408" s="28"/>
      <c r="DU1408" s="28"/>
      <c r="DV1408" s="28"/>
      <c r="DW1408" s="28"/>
    </row>
    <row r="1409" spans="2:127" s="6" customFormat="1">
      <c r="B1409" s="24"/>
      <c r="C1409" s="22"/>
      <c r="D1409" s="22"/>
      <c r="E1409" s="22"/>
      <c r="F1409" s="22"/>
      <c r="G1409" s="22"/>
      <c r="H1409" s="22"/>
      <c r="I1409" s="22"/>
      <c r="J1409" s="22"/>
      <c r="K1409" s="22"/>
      <c r="L1409" s="22"/>
      <c r="M1409" s="22"/>
      <c r="N1409" s="22"/>
      <c r="O1409" s="22"/>
      <c r="P1409" s="22"/>
      <c r="Q1409" s="22"/>
      <c r="R1409" s="22"/>
      <c r="S1409" s="22"/>
      <c r="T1409" s="22"/>
      <c r="U1409" s="22"/>
      <c r="V1409" s="22"/>
      <c r="W1409" s="22"/>
      <c r="X1409" s="22"/>
      <c r="Y1409" s="22"/>
      <c r="Z1409" s="22"/>
      <c r="AA1409" s="22"/>
      <c r="AB1409" s="22"/>
      <c r="AC1409" s="22"/>
      <c r="AD1409" s="22"/>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s="28"/>
      <c r="DK1409" s="28"/>
      <c r="DL1409" s="28"/>
      <c r="DM1409" s="28"/>
      <c r="DN1409" s="28"/>
      <c r="DO1409" s="28"/>
      <c r="DP1409" s="28"/>
      <c r="DQ1409" s="28"/>
      <c r="DR1409" s="28"/>
      <c r="DS1409" s="28"/>
      <c r="DT1409" s="28"/>
      <c r="DU1409" s="28"/>
      <c r="DV1409" s="28"/>
      <c r="DW1409" s="28"/>
    </row>
    <row r="1410" spans="2:127" s="6" customFormat="1">
      <c r="B1410" s="24"/>
      <c r="C1410" s="22"/>
      <c r="D1410" s="22"/>
      <c r="E1410" s="22"/>
      <c r="F1410" s="22"/>
      <c r="G1410" s="22"/>
      <c r="H1410" s="22"/>
      <c r="I1410" s="22"/>
      <c r="J1410" s="22"/>
      <c r="K1410" s="22"/>
      <c r="L1410" s="22"/>
      <c r="M1410" s="22"/>
      <c r="N1410" s="22"/>
      <c r="O1410" s="22"/>
      <c r="P1410" s="22"/>
      <c r="Q1410" s="22"/>
      <c r="R1410" s="22"/>
      <c r="S1410" s="22"/>
      <c r="T1410" s="22"/>
      <c r="U1410" s="22"/>
      <c r="V1410" s="22"/>
      <c r="W1410" s="22"/>
      <c r="X1410" s="22"/>
      <c r="Y1410" s="22"/>
      <c r="Z1410" s="22"/>
      <c r="AA1410" s="22"/>
      <c r="AB1410" s="22"/>
      <c r="AC1410" s="22"/>
      <c r="AD1410" s="22"/>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s="28"/>
      <c r="DK1410" s="28"/>
      <c r="DL1410" s="28"/>
      <c r="DM1410" s="28"/>
      <c r="DN1410" s="28"/>
      <c r="DO1410" s="28"/>
      <c r="DP1410" s="28"/>
      <c r="DQ1410" s="28"/>
      <c r="DR1410" s="28"/>
      <c r="DS1410" s="28"/>
      <c r="DT1410" s="28"/>
      <c r="DU1410" s="28"/>
      <c r="DV1410" s="28"/>
      <c r="DW1410" s="28"/>
    </row>
    <row r="1411" spans="2:127" s="6" customFormat="1">
      <c r="B1411" s="24"/>
      <c r="C1411" s="22"/>
      <c r="D1411" s="22"/>
      <c r="E1411" s="22"/>
      <c r="F1411" s="22"/>
      <c r="G1411" s="22"/>
      <c r="H1411" s="22"/>
      <c r="I1411" s="22"/>
      <c r="J1411" s="22"/>
      <c r="K1411" s="22"/>
      <c r="L1411" s="22"/>
      <c r="M1411" s="22"/>
      <c r="N1411" s="22"/>
      <c r="O1411" s="22"/>
      <c r="P1411" s="22"/>
      <c r="Q1411" s="22"/>
      <c r="R1411" s="22"/>
      <c r="S1411" s="22"/>
      <c r="T1411" s="22"/>
      <c r="U1411" s="22"/>
      <c r="V1411" s="22"/>
      <c r="W1411" s="22"/>
      <c r="X1411" s="22"/>
      <c r="Y1411" s="22"/>
      <c r="Z1411" s="22"/>
      <c r="AA1411" s="22"/>
      <c r="AB1411" s="22"/>
      <c r="AC1411" s="22"/>
      <c r="AD1411" s="22"/>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s="28"/>
      <c r="DK1411" s="28"/>
      <c r="DL1411" s="28"/>
      <c r="DM1411" s="28"/>
      <c r="DN1411" s="28"/>
      <c r="DO1411" s="28"/>
      <c r="DP1411" s="28"/>
      <c r="DQ1411" s="28"/>
      <c r="DR1411" s="28"/>
      <c r="DS1411" s="28"/>
      <c r="DT1411" s="28"/>
      <c r="DU1411" s="28"/>
      <c r="DV1411" s="28"/>
      <c r="DW1411" s="28"/>
    </row>
    <row r="1412" spans="2:127" s="6" customFormat="1">
      <c r="B1412" s="24"/>
      <c r="C1412" s="22"/>
      <c r="D1412" s="22"/>
      <c r="E1412" s="22"/>
      <c r="F1412" s="22"/>
      <c r="G1412" s="22"/>
      <c r="H1412" s="22"/>
      <c r="I1412" s="22"/>
      <c r="J1412" s="22"/>
      <c r="K1412" s="22"/>
      <c r="L1412" s="22"/>
      <c r="M1412" s="22"/>
      <c r="N1412" s="22"/>
      <c r="O1412" s="22"/>
      <c r="P1412" s="22"/>
      <c r="Q1412" s="22"/>
      <c r="R1412" s="22"/>
      <c r="S1412" s="22"/>
      <c r="T1412" s="22"/>
      <c r="U1412" s="22"/>
      <c r="V1412" s="22"/>
      <c r="W1412" s="22"/>
      <c r="X1412" s="22"/>
      <c r="Y1412" s="22"/>
      <c r="Z1412" s="22"/>
      <c r="AA1412" s="22"/>
      <c r="AB1412" s="22"/>
      <c r="AC1412" s="22"/>
      <c r="AD1412" s="2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s="28"/>
      <c r="DK1412" s="28"/>
      <c r="DL1412" s="28"/>
      <c r="DM1412" s="28"/>
      <c r="DN1412" s="28"/>
      <c r="DO1412" s="28"/>
      <c r="DP1412" s="28"/>
      <c r="DQ1412" s="28"/>
      <c r="DR1412" s="28"/>
      <c r="DS1412" s="28"/>
      <c r="DT1412" s="28"/>
      <c r="DU1412" s="28"/>
      <c r="DV1412" s="28"/>
      <c r="DW1412" s="28"/>
    </row>
    <row r="1413" spans="2:127" s="6" customFormat="1">
      <c r="B1413" s="24"/>
      <c r="C1413" s="22"/>
      <c r="D1413" s="22"/>
      <c r="E1413" s="22"/>
      <c r="F1413" s="22"/>
      <c r="G1413" s="22"/>
      <c r="H1413" s="22"/>
      <c r="I1413" s="22"/>
      <c r="J1413" s="22"/>
      <c r="K1413" s="22"/>
      <c r="L1413" s="22"/>
      <c r="M1413" s="22"/>
      <c r="N1413" s="22"/>
      <c r="O1413" s="22"/>
      <c r="P1413" s="22"/>
      <c r="Q1413" s="22"/>
      <c r="R1413" s="22"/>
      <c r="S1413" s="22"/>
      <c r="T1413" s="22"/>
      <c r="U1413" s="22"/>
      <c r="V1413" s="22"/>
      <c r="W1413" s="22"/>
      <c r="X1413" s="22"/>
      <c r="Y1413" s="22"/>
      <c r="Z1413" s="22"/>
      <c r="AA1413" s="22"/>
      <c r="AB1413" s="22"/>
      <c r="AC1413" s="22"/>
      <c r="AD1413" s="22"/>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s="28"/>
      <c r="DK1413" s="28"/>
      <c r="DL1413" s="28"/>
      <c r="DM1413" s="28"/>
      <c r="DN1413" s="28"/>
      <c r="DO1413" s="28"/>
      <c r="DP1413" s="28"/>
      <c r="DQ1413" s="28"/>
      <c r="DR1413" s="28"/>
      <c r="DS1413" s="28"/>
      <c r="DT1413" s="28"/>
      <c r="DU1413" s="28"/>
      <c r="DV1413" s="28"/>
      <c r="DW1413" s="28"/>
    </row>
    <row r="1414" spans="2:127" s="6" customFormat="1">
      <c r="B1414" s="24"/>
      <c r="C1414" s="22"/>
      <c r="D1414" s="22"/>
      <c r="E1414" s="22"/>
      <c r="F1414" s="22"/>
      <c r="G1414" s="22"/>
      <c r="H1414" s="22"/>
      <c r="I1414" s="22"/>
      <c r="J1414" s="22"/>
      <c r="K1414" s="22"/>
      <c r="L1414" s="22"/>
      <c r="M1414" s="22"/>
      <c r="N1414" s="22"/>
      <c r="O1414" s="22"/>
      <c r="P1414" s="22"/>
      <c r="Q1414" s="22"/>
      <c r="R1414" s="22"/>
      <c r="S1414" s="22"/>
      <c r="T1414" s="22"/>
      <c r="U1414" s="22"/>
      <c r="V1414" s="22"/>
      <c r="W1414" s="22"/>
      <c r="X1414" s="22"/>
      <c r="Y1414" s="22"/>
      <c r="Z1414" s="22"/>
      <c r="AA1414" s="22"/>
      <c r="AB1414" s="22"/>
      <c r="AC1414" s="22"/>
      <c r="AD1414" s="22"/>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s="28"/>
      <c r="DK1414" s="28"/>
      <c r="DL1414" s="28"/>
      <c r="DM1414" s="28"/>
      <c r="DN1414" s="28"/>
      <c r="DO1414" s="28"/>
      <c r="DP1414" s="28"/>
      <c r="DQ1414" s="28"/>
      <c r="DR1414" s="28"/>
      <c r="DS1414" s="28"/>
      <c r="DT1414" s="28"/>
      <c r="DU1414" s="28"/>
      <c r="DV1414" s="28"/>
      <c r="DW1414" s="28"/>
    </row>
    <row r="1415" spans="2:127" s="6" customFormat="1">
      <c r="B1415" s="24"/>
      <c r="C1415" s="22"/>
      <c r="D1415" s="22"/>
      <c r="E1415" s="22"/>
      <c r="F1415" s="22"/>
      <c r="G1415" s="22"/>
      <c r="H1415" s="22"/>
      <c r="I1415" s="22"/>
      <c r="J1415" s="22"/>
      <c r="K1415" s="22"/>
      <c r="L1415" s="22"/>
      <c r="M1415" s="22"/>
      <c r="N1415" s="22"/>
      <c r="O1415" s="22"/>
      <c r="P1415" s="22"/>
      <c r="Q1415" s="22"/>
      <c r="R1415" s="22"/>
      <c r="S1415" s="22"/>
      <c r="T1415" s="22"/>
      <c r="U1415" s="22"/>
      <c r="V1415" s="22"/>
      <c r="W1415" s="22"/>
      <c r="X1415" s="22"/>
      <c r="Y1415" s="22"/>
      <c r="Z1415" s="22"/>
      <c r="AA1415" s="22"/>
      <c r="AB1415" s="22"/>
      <c r="AC1415" s="22"/>
      <c r="AD1415" s="22"/>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s="28"/>
      <c r="DK1415" s="28"/>
      <c r="DL1415" s="28"/>
      <c r="DM1415" s="28"/>
      <c r="DN1415" s="28"/>
      <c r="DO1415" s="28"/>
      <c r="DP1415" s="28"/>
      <c r="DQ1415" s="28"/>
      <c r="DR1415" s="28"/>
      <c r="DS1415" s="28"/>
      <c r="DT1415" s="28"/>
      <c r="DU1415" s="28"/>
      <c r="DV1415" s="28"/>
      <c r="DW1415" s="28"/>
    </row>
    <row r="1416" spans="2:127" s="6" customFormat="1">
      <c r="B1416" s="24"/>
      <c r="C1416" s="22"/>
      <c r="D1416" s="22"/>
      <c r="E1416" s="22"/>
      <c r="F1416" s="22"/>
      <c r="G1416" s="22"/>
      <c r="H1416" s="22"/>
      <c r="I1416" s="22"/>
      <c r="J1416" s="22"/>
      <c r="K1416" s="22"/>
      <c r="L1416" s="22"/>
      <c r="M1416" s="22"/>
      <c r="N1416" s="22"/>
      <c r="O1416" s="22"/>
      <c r="P1416" s="22"/>
      <c r="Q1416" s="22"/>
      <c r="R1416" s="22"/>
      <c r="S1416" s="22"/>
      <c r="T1416" s="22"/>
      <c r="U1416" s="22"/>
      <c r="V1416" s="22"/>
      <c r="W1416" s="22"/>
      <c r="X1416" s="22"/>
      <c r="Y1416" s="22"/>
      <c r="Z1416" s="22"/>
      <c r="AA1416" s="22"/>
      <c r="AB1416" s="22"/>
      <c r="AC1416" s="22"/>
      <c r="AD1416" s="22"/>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s="28"/>
      <c r="DK1416" s="28"/>
      <c r="DL1416" s="28"/>
      <c r="DM1416" s="28"/>
      <c r="DN1416" s="28"/>
      <c r="DO1416" s="28"/>
      <c r="DP1416" s="28"/>
      <c r="DQ1416" s="28"/>
      <c r="DR1416" s="28"/>
      <c r="DS1416" s="28"/>
      <c r="DT1416" s="28"/>
      <c r="DU1416" s="28"/>
      <c r="DV1416" s="28"/>
      <c r="DW1416" s="28"/>
    </row>
    <row r="1417" spans="2:127" s="6" customFormat="1">
      <c r="B1417" s="24"/>
      <c r="C1417" s="22"/>
      <c r="D1417" s="22"/>
      <c r="E1417" s="22"/>
      <c r="F1417" s="22"/>
      <c r="G1417" s="22"/>
      <c r="H1417" s="22"/>
      <c r="I1417" s="22"/>
      <c r="J1417" s="22"/>
      <c r="K1417" s="22"/>
      <c r="L1417" s="22"/>
      <c r="M1417" s="22"/>
      <c r="N1417" s="22"/>
      <c r="O1417" s="22"/>
      <c r="P1417" s="22"/>
      <c r="Q1417" s="22"/>
      <c r="R1417" s="22"/>
      <c r="S1417" s="22"/>
      <c r="T1417" s="22"/>
      <c r="U1417" s="22"/>
      <c r="V1417" s="22"/>
      <c r="W1417" s="22"/>
      <c r="X1417" s="22"/>
      <c r="Y1417" s="22"/>
      <c r="Z1417" s="22"/>
      <c r="AA1417" s="22"/>
      <c r="AB1417" s="22"/>
      <c r="AC1417" s="22"/>
      <c r="AD1417" s="22"/>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s="28"/>
      <c r="DK1417" s="28"/>
      <c r="DL1417" s="28"/>
      <c r="DM1417" s="28"/>
      <c r="DN1417" s="28"/>
      <c r="DO1417" s="28"/>
      <c r="DP1417" s="28"/>
      <c r="DQ1417" s="28"/>
      <c r="DR1417" s="28"/>
      <c r="DS1417" s="28"/>
      <c r="DT1417" s="28"/>
      <c r="DU1417" s="28"/>
      <c r="DV1417" s="28"/>
      <c r="DW1417" s="28"/>
    </row>
    <row r="1418" spans="2:127" s="6" customFormat="1">
      <c r="B1418" s="24"/>
      <c r="C1418" s="22"/>
      <c r="D1418" s="22"/>
      <c r="E1418" s="22"/>
      <c r="F1418" s="22"/>
      <c r="G1418" s="22"/>
      <c r="H1418" s="22"/>
      <c r="I1418" s="22"/>
      <c r="J1418" s="22"/>
      <c r="K1418" s="22"/>
      <c r="L1418" s="22"/>
      <c r="M1418" s="22"/>
      <c r="N1418" s="22"/>
      <c r="O1418" s="22"/>
      <c r="P1418" s="22"/>
      <c r="Q1418" s="22"/>
      <c r="R1418" s="22"/>
      <c r="S1418" s="22"/>
      <c r="T1418" s="22"/>
      <c r="U1418" s="22"/>
      <c r="V1418" s="22"/>
      <c r="W1418" s="22"/>
      <c r="X1418" s="22"/>
      <c r="Y1418" s="22"/>
      <c r="Z1418" s="22"/>
      <c r="AA1418" s="22"/>
      <c r="AB1418" s="22"/>
      <c r="AC1418" s="22"/>
      <c r="AD1418" s="22"/>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s="28"/>
      <c r="DK1418" s="28"/>
      <c r="DL1418" s="28"/>
      <c r="DM1418" s="28"/>
      <c r="DN1418" s="28"/>
      <c r="DO1418" s="28"/>
      <c r="DP1418" s="28"/>
      <c r="DQ1418" s="28"/>
      <c r="DR1418" s="28"/>
      <c r="DS1418" s="28"/>
      <c r="DT1418" s="28"/>
      <c r="DU1418" s="28"/>
      <c r="DV1418" s="28"/>
      <c r="DW1418" s="28"/>
    </row>
    <row r="1419" spans="2:127" s="6" customFormat="1">
      <c r="B1419" s="24"/>
      <c r="C1419" s="22"/>
      <c r="D1419" s="22"/>
      <c r="E1419" s="22"/>
      <c r="F1419" s="22"/>
      <c r="G1419" s="22"/>
      <c r="H1419" s="22"/>
      <c r="I1419" s="22"/>
      <c r="J1419" s="22"/>
      <c r="K1419" s="22"/>
      <c r="L1419" s="22"/>
      <c r="M1419" s="22"/>
      <c r="N1419" s="22"/>
      <c r="O1419" s="22"/>
      <c r="P1419" s="22"/>
      <c r="Q1419" s="22"/>
      <c r="R1419" s="22"/>
      <c r="S1419" s="22"/>
      <c r="T1419" s="22"/>
      <c r="U1419" s="22"/>
      <c r="V1419" s="22"/>
      <c r="W1419" s="22"/>
      <c r="X1419" s="22"/>
      <c r="Y1419" s="22"/>
      <c r="Z1419" s="22"/>
      <c r="AA1419" s="22"/>
      <c r="AB1419" s="22"/>
      <c r="AC1419" s="22"/>
      <c r="AD1419" s="22"/>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s="28"/>
      <c r="DK1419" s="28"/>
      <c r="DL1419" s="28"/>
      <c r="DM1419" s="28"/>
      <c r="DN1419" s="28"/>
      <c r="DO1419" s="28"/>
      <c r="DP1419" s="28"/>
      <c r="DQ1419" s="28"/>
      <c r="DR1419" s="28"/>
      <c r="DS1419" s="28"/>
      <c r="DT1419" s="28"/>
      <c r="DU1419" s="28"/>
      <c r="DV1419" s="28"/>
      <c r="DW1419" s="28"/>
    </row>
    <row r="1420" spans="2:127" s="6" customFormat="1">
      <c r="B1420" s="24"/>
      <c r="C1420" s="22"/>
      <c r="D1420" s="22"/>
      <c r="E1420" s="22"/>
      <c r="F1420" s="22"/>
      <c r="G1420" s="22"/>
      <c r="H1420" s="22"/>
      <c r="I1420" s="22"/>
      <c r="J1420" s="22"/>
      <c r="K1420" s="22"/>
      <c r="L1420" s="22"/>
      <c r="M1420" s="22"/>
      <c r="N1420" s="22"/>
      <c r="O1420" s="22"/>
      <c r="P1420" s="22"/>
      <c r="Q1420" s="22"/>
      <c r="R1420" s="22"/>
      <c r="S1420" s="22"/>
      <c r="T1420" s="22"/>
      <c r="U1420" s="22"/>
      <c r="V1420" s="22"/>
      <c r="W1420" s="22"/>
      <c r="X1420" s="22"/>
      <c r="Y1420" s="22"/>
      <c r="Z1420" s="22"/>
      <c r="AA1420" s="22"/>
      <c r="AB1420" s="22"/>
      <c r="AC1420" s="22"/>
      <c r="AD1420" s="22"/>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s="28"/>
      <c r="DK1420" s="28"/>
      <c r="DL1420" s="28"/>
      <c r="DM1420" s="28"/>
      <c r="DN1420" s="28"/>
      <c r="DO1420" s="28"/>
      <c r="DP1420" s="28"/>
      <c r="DQ1420" s="28"/>
      <c r="DR1420" s="28"/>
      <c r="DS1420" s="28"/>
      <c r="DT1420" s="28"/>
      <c r="DU1420" s="28"/>
      <c r="DV1420" s="28"/>
      <c r="DW1420" s="28"/>
    </row>
    <row r="1421" spans="2:127" s="6" customFormat="1">
      <c r="B1421" s="24"/>
      <c r="C1421" s="22"/>
      <c r="D1421" s="22"/>
      <c r="E1421" s="22"/>
      <c r="F1421" s="22"/>
      <c r="G1421" s="22"/>
      <c r="H1421" s="22"/>
      <c r="I1421" s="22"/>
      <c r="J1421" s="22"/>
      <c r="K1421" s="22"/>
      <c r="L1421" s="22"/>
      <c r="M1421" s="22"/>
      <c r="N1421" s="22"/>
      <c r="O1421" s="22"/>
      <c r="P1421" s="22"/>
      <c r="Q1421" s="22"/>
      <c r="R1421" s="22"/>
      <c r="S1421" s="22"/>
      <c r="T1421" s="22"/>
      <c r="U1421" s="22"/>
      <c r="V1421" s="22"/>
      <c r="W1421" s="22"/>
      <c r="X1421" s="22"/>
      <c r="Y1421" s="22"/>
      <c r="Z1421" s="22"/>
      <c r="AA1421" s="22"/>
      <c r="AB1421" s="22"/>
      <c r="AC1421" s="22"/>
      <c r="AD1421" s="22"/>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s="28"/>
      <c r="DK1421" s="28"/>
      <c r="DL1421" s="28"/>
      <c r="DM1421" s="28"/>
      <c r="DN1421" s="28"/>
      <c r="DO1421" s="28"/>
      <c r="DP1421" s="28"/>
      <c r="DQ1421" s="28"/>
      <c r="DR1421" s="28"/>
      <c r="DS1421" s="28"/>
      <c r="DT1421" s="28"/>
      <c r="DU1421" s="28"/>
      <c r="DV1421" s="28"/>
      <c r="DW1421" s="28"/>
    </row>
    <row r="1422" spans="2:127" s="6" customFormat="1">
      <c r="B1422" s="24"/>
      <c r="C1422" s="22"/>
      <c r="D1422" s="22"/>
      <c r="E1422" s="22"/>
      <c r="F1422" s="22"/>
      <c r="G1422" s="22"/>
      <c r="H1422" s="22"/>
      <c r="I1422" s="22"/>
      <c r="J1422" s="22"/>
      <c r="K1422" s="22"/>
      <c r="L1422" s="22"/>
      <c r="M1422" s="22"/>
      <c r="N1422" s="22"/>
      <c r="O1422" s="22"/>
      <c r="P1422" s="22"/>
      <c r="Q1422" s="22"/>
      <c r="R1422" s="22"/>
      <c r="S1422" s="22"/>
      <c r="T1422" s="22"/>
      <c r="U1422" s="22"/>
      <c r="V1422" s="22"/>
      <c r="W1422" s="22"/>
      <c r="X1422" s="22"/>
      <c r="Y1422" s="22"/>
      <c r="Z1422" s="22"/>
      <c r="AA1422" s="22"/>
      <c r="AB1422" s="22"/>
      <c r="AC1422" s="22"/>
      <c r="AD1422" s="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s="28"/>
      <c r="DK1422" s="28"/>
      <c r="DL1422" s="28"/>
      <c r="DM1422" s="28"/>
      <c r="DN1422" s="28"/>
      <c r="DO1422" s="28"/>
      <c r="DP1422" s="28"/>
      <c r="DQ1422" s="28"/>
      <c r="DR1422" s="28"/>
      <c r="DS1422" s="28"/>
      <c r="DT1422" s="28"/>
      <c r="DU1422" s="28"/>
      <c r="DV1422" s="28"/>
      <c r="DW1422" s="28"/>
    </row>
    <row r="1423" spans="2:127" s="6" customFormat="1">
      <c r="B1423" s="24"/>
      <c r="C1423" s="22"/>
      <c r="D1423" s="22"/>
      <c r="E1423" s="22"/>
      <c r="F1423" s="22"/>
      <c r="G1423" s="22"/>
      <c r="H1423" s="22"/>
      <c r="I1423" s="22"/>
      <c r="J1423" s="22"/>
      <c r="K1423" s="22"/>
      <c r="L1423" s="22"/>
      <c r="M1423" s="22"/>
      <c r="N1423" s="22"/>
      <c r="O1423" s="22"/>
      <c r="P1423" s="22"/>
      <c r="Q1423" s="22"/>
      <c r="R1423" s="22"/>
      <c r="S1423" s="22"/>
      <c r="T1423" s="22"/>
      <c r="U1423" s="22"/>
      <c r="V1423" s="22"/>
      <c r="W1423" s="22"/>
      <c r="X1423" s="22"/>
      <c r="Y1423" s="22"/>
      <c r="Z1423" s="22"/>
      <c r="AA1423" s="22"/>
      <c r="AB1423" s="22"/>
      <c r="AC1423" s="22"/>
      <c r="AD1423" s="22"/>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s="28"/>
      <c r="DK1423" s="28"/>
      <c r="DL1423" s="28"/>
      <c r="DM1423" s="28"/>
      <c r="DN1423" s="28"/>
      <c r="DO1423" s="28"/>
      <c r="DP1423" s="28"/>
      <c r="DQ1423" s="28"/>
      <c r="DR1423" s="28"/>
      <c r="DS1423" s="28"/>
      <c r="DT1423" s="28"/>
      <c r="DU1423" s="28"/>
      <c r="DV1423" s="28"/>
      <c r="DW1423" s="28"/>
    </row>
    <row r="1424" spans="2:127" s="6" customFormat="1">
      <c r="B1424" s="24"/>
      <c r="C1424" s="22"/>
      <c r="D1424" s="22"/>
      <c r="E1424" s="22"/>
      <c r="F1424" s="22"/>
      <c r="G1424" s="22"/>
      <c r="H1424" s="22"/>
      <c r="I1424" s="22"/>
      <c r="J1424" s="22"/>
      <c r="K1424" s="22"/>
      <c r="L1424" s="22"/>
      <c r="M1424" s="22"/>
      <c r="N1424" s="22"/>
      <c r="O1424" s="22"/>
      <c r="P1424" s="22"/>
      <c r="Q1424" s="22"/>
      <c r="R1424" s="22"/>
      <c r="S1424" s="22"/>
      <c r="T1424" s="22"/>
      <c r="U1424" s="22"/>
      <c r="V1424" s="22"/>
      <c r="W1424" s="22"/>
      <c r="X1424" s="22"/>
      <c r="Y1424" s="22"/>
      <c r="Z1424" s="22"/>
      <c r="AA1424" s="22"/>
      <c r="AB1424" s="22"/>
      <c r="AC1424" s="22"/>
      <c r="AD1424" s="22"/>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s="28"/>
      <c r="DK1424" s="28"/>
      <c r="DL1424" s="28"/>
      <c r="DM1424" s="28"/>
      <c r="DN1424" s="28"/>
      <c r="DO1424" s="28"/>
      <c r="DP1424" s="28"/>
      <c r="DQ1424" s="28"/>
      <c r="DR1424" s="28"/>
      <c r="DS1424" s="28"/>
      <c r="DT1424" s="28"/>
      <c r="DU1424" s="28"/>
      <c r="DV1424" s="28"/>
      <c r="DW1424" s="28"/>
    </row>
    <row r="1425" spans="2:127" s="6" customFormat="1">
      <c r="B1425" s="24"/>
      <c r="C1425" s="22"/>
      <c r="D1425" s="22"/>
      <c r="E1425" s="22"/>
      <c r="F1425" s="22"/>
      <c r="G1425" s="22"/>
      <c r="H1425" s="22"/>
      <c r="I1425" s="22"/>
      <c r="J1425" s="22"/>
      <c r="K1425" s="22"/>
      <c r="L1425" s="22"/>
      <c r="M1425" s="22"/>
      <c r="N1425" s="22"/>
      <c r="O1425" s="22"/>
      <c r="P1425" s="22"/>
      <c r="Q1425" s="22"/>
      <c r="R1425" s="22"/>
      <c r="S1425" s="22"/>
      <c r="T1425" s="22"/>
      <c r="U1425" s="22"/>
      <c r="V1425" s="22"/>
      <c r="W1425" s="22"/>
      <c r="X1425" s="22"/>
      <c r="Y1425" s="22"/>
      <c r="Z1425" s="22"/>
      <c r="AA1425" s="22"/>
      <c r="AB1425" s="22"/>
      <c r="AC1425" s="22"/>
      <c r="AD1425" s="22"/>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s="28"/>
      <c r="DK1425" s="28"/>
      <c r="DL1425" s="28"/>
      <c r="DM1425" s="28"/>
      <c r="DN1425" s="28"/>
      <c r="DO1425" s="28"/>
      <c r="DP1425" s="28"/>
      <c r="DQ1425" s="28"/>
      <c r="DR1425" s="28"/>
      <c r="DS1425" s="28"/>
      <c r="DT1425" s="28"/>
      <c r="DU1425" s="28"/>
      <c r="DV1425" s="28"/>
      <c r="DW1425" s="28"/>
    </row>
    <row r="1426" spans="2:127" s="6" customFormat="1">
      <c r="B1426" s="24"/>
      <c r="C1426" s="22"/>
      <c r="D1426" s="22"/>
      <c r="E1426" s="22"/>
      <c r="F1426" s="22"/>
      <c r="G1426" s="22"/>
      <c r="H1426" s="22"/>
      <c r="I1426" s="22"/>
      <c r="J1426" s="22"/>
      <c r="K1426" s="22"/>
      <c r="L1426" s="22"/>
      <c r="M1426" s="22"/>
      <c r="N1426" s="22"/>
      <c r="O1426" s="22"/>
      <c r="P1426" s="22"/>
      <c r="Q1426" s="22"/>
      <c r="R1426" s="22"/>
      <c r="S1426" s="22"/>
      <c r="T1426" s="22"/>
      <c r="U1426" s="22"/>
      <c r="V1426" s="22"/>
      <c r="W1426" s="22"/>
      <c r="X1426" s="22"/>
      <c r="Y1426" s="22"/>
      <c r="Z1426" s="22"/>
      <c r="AA1426" s="22"/>
      <c r="AB1426" s="22"/>
      <c r="AC1426" s="22"/>
      <c r="AD1426" s="22"/>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s="28"/>
      <c r="DK1426" s="28"/>
      <c r="DL1426" s="28"/>
      <c r="DM1426" s="28"/>
      <c r="DN1426" s="28"/>
      <c r="DO1426" s="28"/>
      <c r="DP1426" s="28"/>
      <c r="DQ1426" s="28"/>
      <c r="DR1426" s="28"/>
      <c r="DS1426" s="28"/>
      <c r="DT1426" s="28"/>
      <c r="DU1426" s="28"/>
      <c r="DV1426" s="28"/>
      <c r="DW1426" s="28"/>
    </row>
    <row r="1427" spans="2:127" s="6" customFormat="1">
      <c r="B1427" s="24"/>
      <c r="C1427" s="22"/>
      <c r="D1427" s="22"/>
      <c r="E1427" s="22"/>
      <c r="F1427" s="22"/>
      <c r="G1427" s="22"/>
      <c r="H1427" s="22"/>
      <c r="I1427" s="22"/>
      <c r="J1427" s="22"/>
      <c r="K1427" s="22"/>
      <c r="L1427" s="22"/>
      <c r="M1427" s="22"/>
      <c r="N1427" s="22"/>
      <c r="O1427" s="22"/>
      <c r="P1427" s="22"/>
      <c r="Q1427" s="22"/>
      <c r="R1427" s="22"/>
      <c r="S1427" s="22"/>
      <c r="T1427" s="22"/>
      <c r="U1427" s="22"/>
      <c r="V1427" s="22"/>
      <c r="W1427" s="22"/>
      <c r="X1427" s="22"/>
      <c r="Y1427" s="22"/>
      <c r="Z1427" s="22"/>
      <c r="AA1427" s="22"/>
      <c r="AB1427" s="22"/>
      <c r="AC1427" s="22"/>
      <c r="AD1427" s="22"/>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s="28"/>
      <c r="DK1427" s="28"/>
      <c r="DL1427" s="28"/>
      <c r="DM1427" s="28"/>
      <c r="DN1427" s="28"/>
      <c r="DO1427" s="28"/>
      <c r="DP1427" s="28"/>
      <c r="DQ1427" s="28"/>
      <c r="DR1427" s="28"/>
      <c r="DS1427" s="28"/>
      <c r="DT1427" s="28"/>
      <c r="DU1427" s="28"/>
      <c r="DV1427" s="28"/>
      <c r="DW1427" s="28"/>
    </row>
    <row r="1428" spans="2:127" s="6" customFormat="1">
      <c r="B1428" s="24"/>
      <c r="C1428" s="22"/>
      <c r="D1428" s="22"/>
      <c r="E1428" s="22"/>
      <c r="F1428" s="22"/>
      <c r="G1428" s="22"/>
      <c r="H1428" s="22"/>
      <c r="I1428" s="22"/>
      <c r="J1428" s="22"/>
      <c r="K1428" s="22"/>
      <c r="L1428" s="22"/>
      <c r="M1428" s="22"/>
      <c r="N1428" s="22"/>
      <c r="O1428" s="22"/>
      <c r="P1428" s="22"/>
      <c r="Q1428" s="22"/>
      <c r="R1428" s="22"/>
      <c r="S1428" s="22"/>
      <c r="T1428" s="22"/>
      <c r="U1428" s="22"/>
      <c r="V1428" s="22"/>
      <c r="W1428" s="22"/>
      <c r="X1428" s="22"/>
      <c r="Y1428" s="22"/>
      <c r="Z1428" s="22"/>
      <c r="AA1428" s="22"/>
      <c r="AB1428" s="22"/>
      <c r="AC1428" s="22"/>
      <c r="AD1428" s="22"/>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s="28"/>
      <c r="DK1428" s="28"/>
      <c r="DL1428" s="28"/>
      <c r="DM1428" s="28"/>
      <c r="DN1428" s="28"/>
      <c r="DO1428" s="28"/>
      <c r="DP1428" s="28"/>
      <c r="DQ1428" s="28"/>
      <c r="DR1428" s="28"/>
      <c r="DS1428" s="28"/>
      <c r="DT1428" s="28"/>
      <c r="DU1428" s="28"/>
      <c r="DV1428" s="28"/>
      <c r="DW1428" s="28"/>
    </row>
    <row r="1429" spans="2:127" s="6" customFormat="1">
      <c r="B1429" s="24"/>
      <c r="C1429" s="22"/>
      <c r="D1429" s="22"/>
      <c r="E1429" s="22"/>
      <c r="F1429" s="22"/>
      <c r="G1429" s="22"/>
      <c r="H1429" s="22"/>
      <c r="I1429" s="22"/>
      <c r="J1429" s="22"/>
      <c r="K1429" s="22"/>
      <c r="L1429" s="22"/>
      <c r="M1429" s="22"/>
      <c r="N1429" s="22"/>
      <c r="O1429" s="22"/>
      <c r="P1429" s="22"/>
      <c r="Q1429" s="22"/>
      <c r="R1429" s="22"/>
      <c r="S1429" s="22"/>
      <c r="T1429" s="22"/>
      <c r="U1429" s="22"/>
      <c r="V1429" s="22"/>
      <c r="W1429" s="22"/>
      <c r="X1429" s="22"/>
      <c r="Y1429" s="22"/>
      <c r="Z1429" s="22"/>
      <c r="AA1429" s="22"/>
      <c r="AB1429" s="22"/>
      <c r="AC1429" s="22"/>
      <c r="AD1429" s="22"/>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s="28"/>
      <c r="DK1429" s="28"/>
      <c r="DL1429" s="28"/>
      <c r="DM1429" s="28"/>
      <c r="DN1429" s="28"/>
      <c r="DO1429" s="28"/>
      <c r="DP1429" s="28"/>
      <c r="DQ1429" s="28"/>
      <c r="DR1429" s="28"/>
      <c r="DS1429" s="28"/>
      <c r="DT1429" s="28"/>
      <c r="DU1429" s="28"/>
      <c r="DV1429" s="28"/>
      <c r="DW1429" s="28"/>
    </row>
    <row r="1430" spans="2:127" s="6" customFormat="1">
      <c r="B1430" s="24"/>
      <c r="C1430" s="22"/>
      <c r="D1430" s="22"/>
      <c r="E1430" s="22"/>
      <c r="F1430" s="22"/>
      <c r="G1430" s="22"/>
      <c r="H1430" s="22"/>
      <c r="I1430" s="22"/>
      <c r="J1430" s="22"/>
      <c r="K1430" s="22"/>
      <c r="L1430" s="22"/>
      <c r="M1430" s="22"/>
      <c r="N1430" s="22"/>
      <c r="O1430" s="22"/>
      <c r="P1430" s="22"/>
      <c r="Q1430" s="22"/>
      <c r="R1430" s="22"/>
      <c r="S1430" s="22"/>
      <c r="T1430" s="22"/>
      <c r="U1430" s="22"/>
      <c r="V1430" s="22"/>
      <c r="W1430" s="22"/>
      <c r="X1430" s="22"/>
      <c r="Y1430" s="22"/>
      <c r="Z1430" s="22"/>
      <c r="AA1430" s="22"/>
      <c r="AB1430" s="22"/>
      <c r="AC1430" s="22"/>
      <c r="AD1430" s="22"/>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s="28"/>
      <c r="DK1430" s="28"/>
      <c r="DL1430" s="28"/>
      <c r="DM1430" s="28"/>
      <c r="DN1430" s="28"/>
      <c r="DO1430" s="28"/>
      <c r="DP1430" s="28"/>
      <c r="DQ1430" s="28"/>
      <c r="DR1430" s="28"/>
      <c r="DS1430" s="28"/>
      <c r="DT1430" s="28"/>
      <c r="DU1430" s="28"/>
      <c r="DV1430" s="28"/>
      <c r="DW1430" s="28"/>
    </row>
    <row r="1431" spans="2:127" s="6" customFormat="1">
      <c r="B1431" s="24"/>
      <c r="C1431" s="22"/>
      <c r="D1431" s="22"/>
      <c r="E1431" s="22"/>
      <c r="F1431" s="22"/>
      <c r="G1431" s="22"/>
      <c r="H1431" s="22"/>
      <c r="I1431" s="22"/>
      <c r="J1431" s="22"/>
      <c r="K1431" s="22"/>
      <c r="L1431" s="22"/>
      <c r="M1431" s="22"/>
      <c r="N1431" s="22"/>
      <c r="O1431" s="22"/>
      <c r="P1431" s="22"/>
      <c r="Q1431" s="22"/>
      <c r="R1431" s="22"/>
      <c r="S1431" s="22"/>
      <c r="T1431" s="22"/>
      <c r="U1431" s="22"/>
      <c r="V1431" s="22"/>
      <c r="W1431" s="22"/>
      <c r="X1431" s="22"/>
      <c r="Y1431" s="22"/>
      <c r="Z1431" s="22"/>
      <c r="AA1431" s="22"/>
      <c r="AB1431" s="22"/>
      <c r="AC1431" s="22"/>
      <c r="AD1431" s="22"/>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s="28"/>
      <c r="DK1431" s="28"/>
      <c r="DL1431" s="28"/>
      <c r="DM1431" s="28"/>
      <c r="DN1431" s="28"/>
      <c r="DO1431" s="28"/>
      <c r="DP1431" s="28"/>
      <c r="DQ1431" s="28"/>
      <c r="DR1431" s="28"/>
      <c r="DS1431" s="28"/>
      <c r="DT1431" s="28"/>
      <c r="DU1431" s="28"/>
      <c r="DV1431" s="28"/>
      <c r="DW1431" s="28"/>
    </row>
    <row r="1432" spans="2:127" s="6" customFormat="1">
      <c r="B1432" s="24"/>
      <c r="C1432" s="22"/>
      <c r="D1432" s="22"/>
      <c r="E1432" s="22"/>
      <c r="F1432" s="22"/>
      <c r="G1432" s="22"/>
      <c r="H1432" s="22"/>
      <c r="I1432" s="22"/>
      <c r="J1432" s="22"/>
      <c r="K1432" s="22"/>
      <c r="L1432" s="22"/>
      <c r="M1432" s="22"/>
      <c r="N1432" s="22"/>
      <c r="O1432" s="22"/>
      <c r="P1432" s="22"/>
      <c r="Q1432" s="22"/>
      <c r="R1432" s="22"/>
      <c r="S1432" s="22"/>
      <c r="T1432" s="22"/>
      <c r="U1432" s="22"/>
      <c r="V1432" s="22"/>
      <c r="W1432" s="22"/>
      <c r="X1432" s="22"/>
      <c r="Y1432" s="22"/>
      <c r="Z1432" s="22"/>
      <c r="AA1432" s="22"/>
      <c r="AB1432" s="22"/>
      <c r="AC1432" s="22"/>
      <c r="AD1432" s="2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s="28"/>
      <c r="DK1432" s="28"/>
      <c r="DL1432" s="28"/>
      <c r="DM1432" s="28"/>
      <c r="DN1432" s="28"/>
      <c r="DO1432" s="28"/>
      <c r="DP1432" s="28"/>
      <c r="DQ1432" s="28"/>
      <c r="DR1432" s="28"/>
      <c r="DS1432" s="28"/>
      <c r="DT1432" s="28"/>
      <c r="DU1432" s="28"/>
      <c r="DV1432" s="28"/>
      <c r="DW1432" s="28"/>
    </row>
    <row r="1433" spans="2:127" s="6" customFormat="1">
      <c r="B1433" s="24"/>
      <c r="C1433" s="22"/>
      <c r="D1433" s="22"/>
      <c r="E1433" s="22"/>
      <c r="F1433" s="22"/>
      <c r="G1433" s="22"/>
      <c r="H1433" s="22"/>
      <c r="I1433" s="22"/>
      <c r="J1433" s="22"/>
      <c r="K1433" s="22"/>
      <c r="L1433" s="22"/>
      <c r="M1433" s="22"/>
      <c r="N1433" s="22"/>
      <c r="O1433" s="22"/>
      <c r="P1433" s="22"/>
      <c r="Q1433" s="22"/>
      <c r="R1433" s="22"/>
      <c r="S1433" s="22"/>
      <c r="T1433" s="22"/>
      <c r="U1433" s="22"/>
      <c r="V1433" s="22"/>
      <c r="W1433" s="22"/>
      <c r="X1433" s="22"/>
      <c r="Y1433" s="22"/>
      <c r="Z1433" s="22"/>
      <c r="AA1433" s="22"/>
      <c r="AB1433" s="22"/>
      <c r="AC1433" s="22"/>
      <c r="AD1433" s="22"/>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s="28"/>
      <c r="DK1433" s="28"/>
      <c r="DL1433" s="28"/>
      <c r="DM1433" s="28"/>
      <c r="DN1433" s="28"/>
      <c r="DO1433" s="28"/>
      <c r="DP1433" s="28"/>
      <c r="DQ1433" s="28"/>
      <c r="DR1433" s="28"/>
      <c r="DS1433" s="28"/>
      <c r="DT1433" s="28"/>
      <c r="DU1433" s="28"/>
      <c r="DV1433" s="28"/>
      <c r="DW1433" s="28"/>
    </row>
    <row r="1434" spans="2:127" s="6" customFormat="1">
      <c r="B1434" s="24"/>
      <c r="C1434" s="22"/>
      <c r="D1434" s="22"/>
      <c r="E1434" s="22"/>
      <c r="F1434" s="22"/>
      <c r="G1434" s="22"/>
      <c r="H1434" s="22"/>
      <c r="I1434" s="22"/>
      <c r="J1434" s="22"/>
      <c r="K1434" s="22"/>
      <c r="L1434" s="22"/>
      <c r="M1434" s="22"/>
      <c r="N1434" s="22"/>
      <c r="O1434" s="22"/>
      <c r="P1434" s="22"/>
      <c r="Q1434" s="22"/>
      <c r="R1434" s="22"/>
      <c r="S1434" s="22"/>
      <c r="T1434" s="22"/>
      <c r="U1434" s="22"/>
      <c r="V1434" s="22"/>
      <c r="W1434" s="22"/>
      <c r="X1434" s="22"/>
      <c r="Y1434" s="22"/>
      <c r="Z1434" s="22"/>
      <c r="AA1434" s="22"/>
      <c r="AB1434" s="22"/>
      <c r="AC1434" s="22"/>
      <c r="AD1434" s="22"/>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s="28"/>
      <c r="DK1434" s="28"/>
      <c r="DL1434" s="28"/>
      <c r="DM1434" s="28"/>
      <c r="DN1434" s="28"/>
      <c r="DO1434" s="28"/>
      <c r="DP1434" s="28"/>
      <c r="DQ1434" s="28"/>
      <c r="DR1434" s="28"/>
      <c r="DS1434" s="28"/>
      <c r="DT1434" s="28"/>
      <c r="DU1434" s="28"/>
      <c r="DV1434" s="28"/>
      <c r="DW1434" s="28"/>
    </row>
    <row r="1435" spans="2:127" s="6" customFormat="1">
      <c r="B1435" s="24"/>
      <c r="C1435" s="22"/>
      <c r="D1435" s="22"/>
      <c r="E1435" s="22"/>
      <c r="F1435" s="22"/>
      <c r="G1435" s="22"/>
      <c r="H1435" s="22"/>
      <c r="I1435" s="22"/>
      <c r="J1435" s="22"/>
      <c r="K1435" s="22"/>
      <c r="L1435" s="22"/>
      <c r="M1435" s="22"/>
      <c r="N1435" s="22"/>
      <c r="O1435" s="22"/>
      <c r="P1435" s="22"/>
      <c r="Q1435" s="22"/>
      <c r="R1435" s="22"/>
      <c r="S1435" s="22"/>
      <c r="T1435" s="22"/>
      <c r="U1435" s="22"/>
      <c r="V1435" s="22"/>
      <c r="W1435" s="22"/>
      <c r="X1435" s="22"/>
      <c r="Y1435" s="22"/>
      <c r="Z1435" s="22"/>
      <c r="AA1435" s="22"/>
      <c r="AB1435" s="22"/>
      <c r="AC1435" s="22"/>
      <c r="AD1435" s="22"/>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s="28"/>
      <c r="DK1435" s="28"/>
      <c r="DL1435" s="28"/>
      <c r="DM1435" s="28"/>
      <c r="DN1435" s="28"/>
      <c r="DO1435" s="28"/>
      <c r="DP1435" s="28"/>
      <c r="DQ1435" s="28"/>
      <c r="DR1435" s="28"/>
      <c r="DS1435" s="28"/>
      <c r="DT1435" s="28"/>
      <c r="DU1435" s="28"/>
      <c r="DV1435" s="28"/>
      <c r="DW1435" s="28"/>
    </row>
    <row r="1436" spans="2:127" s="6" customFormat="1">
      <c r="B1436" s="24"/>
      <c r="C1436" s="22"/>
      <c r="D1436" s="22"/>
      <c r="E1436" s="22"/>
      <c r="F1436" s="22"/>
      <c r="G1436" s="22"/>
      <c r="H1436" s="22"/>
      <c r="I1436" s="22"/>
      <c r="J1436" s="22"/>
      <c r="K1436" s="22"/>
      <c r="L1436" s="22"/>
      <c r="M1436" s="22"/>
      <c r="N1436" s="22"/>
      <c r="O1436" s="22"/>
      <c r="P1436" s="22"/>
      <c r="Q1436" s="22"/>
      <c r="R1436" s="22"/>
      <c r="S1436" s="22"/>
      <c r="T1436" s="22"/>
      <c r="U1436" s="22"/>
      <c r="V1436" s="22"/>
      <c r="W1436" s="22"/>
      <c r="X1436" s="22"/>
      <c r="Y1436" s="22"/>
      <c r="Z1436" s="22"/>
      <c r="AA1436" s="22"/>
      <c r="AB1436" s="22"/>
      <c r="AC1436" s="22"/>
      <c r="AD1436" s="22"/>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s="28"/>
      <c r="DK1436" s="28"/>
      <c r="DL1436" s="28"/>
      <c r="DM1436" s="28"/>
      <c r="DN1436" s="28"/>
      <c r="DO1436" s="28"/>
      <c r="DP1436" s="28"/>
      <c r="DQ1436" s="28"/>
      <c r="DR1436" s="28"/>
      <c r="DS1436" s="28"/>
      <c r="DT1436" s="28"/>
      <c r="DU1436" s="28"/>
      <c r="DV1436" s="28"/>
      <c r="DW1436" s="28"/>
    </row>
    <row r="1437" spans="2:127" s="6" customFormat="1">
      <c r="B1437" s="24"/>
      <c r="C1437" s="22"/>
      <c r="D1437" s="22"/>
      <c r="E1437" s="22"/>
      <c r="F1437" s="22"/>
      <c r="G1437" s="22"/>
      <c r="H1437" s="22"/>
      <c r="I1437" s="22"/>
      <c r="J1437" s="22"/>
      <c r="K1437" s="22"/>
      <c r="L1437" s="22"/>
      <c r="M1437" s="22"/>
      <c r="N1437" s="22"/>
      <c r="O1437" s="22"/>
      <c r="P1437" s="22"/>
      <c r="Q1437" s="22"/>
      <c r="R1437" s="22"/>
      <c r="S1437" s="22"/>
      <c r="T1437" s="22"/>
      <c r="U1437" s="22"/>
      <c r="V1437" s="22"/>
      <c r="W1437" s="22"/>
      <c r="X1437" s="22"/>
      <c r="Y1437" s="22"/>
      <c r="Z1437" s="22"/>
      <c r="AA1437" s="22"/>
      <c r="AB1437" s="22"/>
      <c r="AC1437" s="22"/>
      <c r="AD1437" s="22"/>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s="28"/>
      <c r="DK1437" s="28"/>
      <c r="DL1437" s="28"/>
      <c r="DM1437" s="28"/>
      <c r="DN1437" s="28"/>
      <c r="DO1437" s="28"/>
      <c r="DP1437" s="28"/>
      <c r="DQ1437" s="28"/>
      <c r="DR1437" s="28"/>
      <c r="DS1437" s="28"/>
      <c r="DT1437" s="28"/>
      <c r="DU1437" s="28"/>
      <c r="DV1437" s="28"/>
      <c r="DW1437" s="28"/>
    </row>
    <row r="1438" spans="2:127" s="6" customFormat="1">
      <c r="B1438" s="24"/>
      <c r="C1438" s="22"/>
      <c r="D1438" s="22"/>
      <c r="E1438" s="22"/>
      <c r="F1438" s="22"/>
      <c r="G1438" s="22"/>
      <c r="H1438" s="22"/>
      <c r="I1438" s="22"/>
      <c r="J1438" s="22"/>
      <c r="K1438" s="22"/>
      <c r="L1438" s="22"/>
      <c r="M1438" s="22"/>
      <c r="N1438" s="22"/>
      <c r="O1438" s="22"/>
      <c r="P1438" s="22"/>
      <c r="Q1438" s="22"/>
      <c r="R1438" s="22"/>
      <c r="S1438" s="22"/>
      <c r="T1438" s="22"/>
      <c r="U1438" s="22"/>
      <c r="V1438" s="22"/>
      <c r="W1438" s="22"/>
      <c r="X1438" s="22"/>
      <c r="Y1438" s="22"/>
      <c r="Z1438" s="22"/>
      <c r="AA1438" s="22"/>
      <c r="AB1438" s="22"/>
      <c r="AC1438" s="22"/>
      <c r="AD1438" s="22"/>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s="28"/>
      <c r="DK1438" s="28"/>
      <c r="DL1438" s="28"/>
      <c r="DM1438" s="28"/>
      <c r="DN1438" s="28"/>
      <c r="DO1438" s="28"/>
      <c r="DP1438" s="28"/>
      <c r="DQ1438" s="28"/>
      <c r="DR1438" s="28"/>
      <c r="DS1438" s="28"/>
      <c r="DT1438" s="28"/>
      <c r="DU1438" s="28"/>
      <c r="DV1438" s="28"/>
      <c r="DW1438" s="28"/>
    </row>
    <row r="1439" spans="2:127" s="6" customFormat="1">
      <c r="B1439" s="24"/>
      <c r="C1439" s="22"/>
      <c r="D1439" s="22"/>
      <c r="E1439" s="22"/>
      <c r="F1439" s="22"/>
      <c r="G1439" s="22"/>
      <c r="H1439" s="22"/>
      <c r="I1439" s="22"/>
      <c r="J1439" s="22"/>
      <c r="K1439" s="22"/>
      <c r="L1439" s="22"/>
      <c r="M1439" s="22"/>
      <c r="N1439" s="22"/>
      <c r="O1439" s="22"/>
      <c r="P1439" s="22"/>
      <c r="Q1439" s="22"/>
      <c r="R1439" s="22"/>
      <c r="S1439" s="22"/>
      <c r="T1439" s="22"/>
      <c r="U1439" s="22"/>
      <c r="V1439" s="22"/>
      <c r="W1439" s="22"/>
      <c r="X1439" s="22"/>
      <c r="Y1439" s="22"/>
      <c r="Z1439" s="22"/>
      <c r="AA1439" s="22"/>
      <c r="AB1439" s="22"/>
      <c r="AC1439" s="22"/>
      <c r="AD1439" s="22"/>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s="28"/>
      <c r="DK1439" s="28"/>
      <c r="DL1439" s="28"/>
      <c r="DM1439" s="28"/>
      <c r="DN1439" s="28"/>
      <c r="DO1439" s="28"/>
      <c r="DP1439" s="28"/>
      <c r="DQ1439" s="28"/>
      <c r="DR1439" s="28"/>
      <c r="DS1439" s="28"/>
      <c r="DT1439" s="28"/>
      <c r="DU1439" s="28"/>
      <c r="DV1439" s="28"/>
      <c r="DW1439" s="28"/>
    </row>
    <row r="1440" spans="2:127" s="6" customFormat="1">
      <c r="B1440" s="24"/>
      <c r="C1440" s="22"/>
      <c r="D1440" s="22"/>
      <c r="E1440" s="22"/>
      <c r="F1440" s="22"/>
      <c r="G1440" s="22"/>
      <c r="H1440" s="22"/>
      <c r="I1440" s="22"/>
      <c r="J1440" s="22"/>
      <c r="K1440" s="22"/>
      <c r="L1440" s="22"/>
      <c r="M1440" s="22"/>
      <c r="N1440" s="22"/>
      <c r="O1440" s="22"/>
      <c r="P1440" s="22"/>
      <c r="Q1440" s="22"/>
      <c r="R1440" s="22"/>
      <c r="S1440" s="22"/>
      <c r="T1440" s="22"/>
      <c r="U1440" s="22"/>
      <c r="V1440" s="22"/>
      <c r="W1440" s="22"/>
      <c r="X1440" s="22"/>
      <c r="Y1440" s="22"/>
      <c r="Z1440" s="22"/>
      <c r="AA1440" s="22"/>
      <c r="AB1440" s="22"/>
      <c r="AC1440" s="22"/>
      <c r="AD1440" s="22"/>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s="28"/>
      <c r="DK1440" s="28"/>
      <c r="DL1440" s="28"/>
      <c r="DM1440" s="28"/>
      <c r="DN1440" s="28"/>
      <c r="DO1440" s="28"/>
      <c r="DP1440" s="28"/>
      <c r="DQ1440" s="28"/>
      <c r="DR1440" s="28"/>
      <c r="DS1440" s="28"/>
      <c r="DT1440" s="28"/>
      <c r="DU1440" s="28"/>
      <c r="DV1440" s="28"/>
      <c r="DW1440" s="28"/>
    </row>
    <row r="1441" spans="2:127" s="6" customFormat="1">
      <c r="B1441" s="24"/>
      <c r="C1441" s="22"/>
      <c r="D1441" s="22"/>
      <c r="E1441" s="22"/>
      <c r="F1441" s="22"/>
      <c r="G1441" s="22"/>
      <c r="H1441" s="22"/>
      <c r="I1441" s="22"/>
      <c r="J1441" s="22"/>
      <c r="K1441" s="22"/>
      <c r="L1441" s="22"/>
      <c r="M1441" s="22"/>
      <c r="N1441" s="22"/>
      <c r="O1441" s="22"/>
      <c r="P1441" s="22"/>
      <c r="Q1441" s="22"/>
      <c r="R1441" s="22"/>
      <c r="S1441" s="22"/>
      <c r="T1441" s="22"/>
      <c r="U1441" s="22"/>
      <c r="V1441" s="22"/>
      <c r="W1441" s="22"/>
      <c r="X1441" s="22"/>
      <c r="Y1441" s="22"/>
      <c r="Z1441" s="22"/>
      <c r="AA1441" s="22"/>
      <c r="AB1441" s="22"/>
      <c r="AC1441" s="22"/>
      <c r="AD1441" s="22"/>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s="28"/>
      <c r="DK1441" s="28"/>
      <c r="DL1441" s="28"/>
      <c r="DM1441" s="28"/>
      <c r="DN1441" s="28"/>
      <c r="DO1441" s="28"/>
      <c r="DP1441" s="28"/>
      <c r="DQ1441" s="28"/>
      <c r="DR1441" s="28"/>
      <c r="DS1441" s="28"/>
      <c r="DT1441" s="28"/>
      <c r="DU1441" s="28"/>
      <c r="DV1441" s="28"/>
      <c r="DW1441" s="28"/>
    </row>
    <row r="1442" spans="2:127" s="6" customFormat="1">
      <c r="B1442" s="24"/>
      <c r="C1442" s="22"/>
      <c r="D1442" s="22"/>
      <c r="E1442" s="22"/>
      <c r="F1442" s="22"/>
      <c r="G1442" s="22"/>
      <c r="H1442" s="22"/>
      <c r="I1442" s="22"/>
      <c r="J1442" s="22"/>
      <c r="K1442" s="22"/>
      <c r="L1442" s="22"/>
      <c r="M1442" s="22"/>
      <c r="N1442" s="22"/>
      <c r="O1442" s="22"/>
      <c r="P1442" s="22"/>
      <c r="Q1442" s="22"/>
      <c r="R1442" s="22"/>
      <c r="S1442" s="22"/>
      <c r="T1442" s="22"/>
      <c r="U1442" s="22"/>
      <c r="V1442" s="22"/>
      <c r="W1442" s="22"/>
      <c r="X1442" s="22"/>
      <c r="Y1442" s="22"/>
      <c r="Z1442" s="22"/>
      <c r="AA1442" s="22"/>
      <c r="AB1442" s="22"/>
      <c r="AC1442" s="22"/>
      <c r="AD1442" s="2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s="28"/>
      <c r="DK1442" s="28"/>
      <c r="DL1442" s="28"/>
      <c r="DM1442" s="28"/>
      <c r="DN1442" s="28"/>
      <c r="DO1442" s="28"/>
      <c r="DP1442" s="28"/>
      <c r="DQ1442" s="28"/>
      <c r="DR1442" s="28"/>
      <c r="DS1442" s="28"/>
      <c r="DT1442" s="28"/>
      <c r="DU1442" s="28"/>
      <c r="DV1442" s="28"/>
      <c r="DW1442" s="28"/>
    </row>
    <row r="1443" spans="2:127" s="6" customFormat="1">
      <c r="B1443" s="24"/>
      <c r="C1443" s="22"/>
      <c r="D1443" s="22"/>
      <c r="E1443" s="22"/>
      <c r="F1443" s="22"/>
      <c r="G1443" s="22"/>
      <c r="H1443" s="22"/>
      <c r="I1443" s="22"/>
      <c r="J1443" s="22"/>
      <c r="K1443" s="22"/>
      <c r="L1443" s="22"/>
      <c r="M1443" s="22"/>
      <c r="N1443" s="22"/>
      <c r="O1443" s="22"/>
      <c r="P1443" s="22"/>
      <c r="Q1443" s="22"/>
      <c r="R1443" s="22"/>
      <c r="S1443" s="22"/>
      <c r="T1443" s="22"/>
      <c r="U1443" s="22"/>
      <c r="V1443" s="22"/>
      <c r="W1443" s="22"/>
      <c r="X1443" s="22"/>
      <c r="Y1443" s="22"/>
      <c r="Z1443" s="22"/>
      <c r="AA1443" s="22"/>
      <c r="AB1443" s="22"/>
      <c r="AC1443" s="22"/>
      <c r="AD1443" s="22"/>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s="28"/>
      <c r="DK1443" s="28"/>
      <c r="DL1443" s="28"/>
      <c r="DM1443" s="28"/>
      <c r="DN1443" s="28"/>
      <c r="DO1443" s="28"/>
      <c r="DP1443" s="28"/>
      <c r="DQ1443" s="28"/>
      <c r="DR1443" s="28"/>
      <c r="DS1443" s="28"/>
      <c r="DT1443" s="28"/>
      <c r="DU1443" s="28"/>
      <c r="DV1443" s="28"/>
      <c r="DW1443" s="28"/>
    </row>
    <row r="1444" spans="2:127" s="6" customFormat="1">
      <c r="B1444" s="24"/>
      <c r="C1444" s="22"/>
      <c r="D1444" s="22"/>
      <c r="E1444" s="22"/>
      <c r="F1444" s="22"/>
      <c r="G1444" s="22"/>
      <c r="H1444" s="22"/>
      <c r="I1444" s="22"/>
      <c r="J1444" s="22"/>
      <c r="K1444" s="22"/>
      <c r="L1444" s="22"/>
      <c r="M1444" s="22"/>
      <c r="N1444" s="22"/>
      <c r="O1444" s="22"/>
      <c r="P1444" s="22"/>
      <c r="Q1444" s="22"/>
      <c r="R1444" s="22"/>
      <c r="S1444" s="22"/>
      <c r="T1444" s="22"/>
      <c r="U1444" s="22"/>
      <c r="V1444" s="22"/>
      <c r="W1444" s="22"/>
      <c r="X1444" s="22"/>
      <c r="Y1444" s="22"/>
      <c r="Z1444" s="22"/>
      <c r="AA1444" s="22"/>
      <c r="AB1444" s="22"/>
      <c r="AC1444" s="22"/>
      <c r="AD1444" s="22"/>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s="28"/>
      <c r="DK1444" s="28"/>
      <c r="DL1444" s="28"/>
      <c r="DM1444" s="28"/>
      <c r="DN1444" s="28"/>
      <c r="DO1444" s="28"/>
      <c r="DP1444" s="28"/>
      <c r="DQ1444" s="28"/>
      <c r="DR1444" s="28"/>
      <c r="DS1444" s="28"/>
      <c r="DT1444" s="28"/>
      <c r="DU1444" s="28"/>
      <c r="DV1444" s="28"/>
      <c r="DW1444" s="28"/>
    </row>
    <row r="1445" spans="2:127" s="6" customFormat="1">
      <c r="B1445" s="24"/>
      <c r="C1445" s="22"/>
      <c r="D1445" s="22"/>
      <c r="E1445" s="22"/>
      <c r="F1445" s="22"/>
      <c r="G1445" s="22"/>
      <c r="H1445" s="22"/>
      <c r="I1445" s="22"/>
      <c r="J1445" s="22"/>
      <c r="K1445" s="22"/>
      <c r="L1445" s="22"/>
      <c r="M1445" s="22"/>
      <c r="N1445" s="22"/>
      <c r="O1445" s="22"/>
      <c r="P1445" s="22"/>
      <c r="Q1445" s="22"/>
      <c r="R1445" s="22"/>
      <c r="S1445" s="22"/>
      <c r="T1445" s="22"/>
      <c r="U1445" s="22"/>
      <c r="V1445" s="22"/>
      <c r="W1445" s="22"/>
      <c r="X1445" s="22"/>
      <c r="Y1445" s="22"/>
      <c r="Z1445" s="22"/>
      <c r="AA1445" s="22"/>
      <c r="AB1445" s="22"/>
      <c r="AC1445" s="22"/>
      <c r="AD1445" s="22"/>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s="28"/>
      <c r="DK1445" s="28"/>
      <c r="DL1445" s="28"/>
      <c r="DM1445" s="28"/>
      <c r="DN1445" s="28"/>
      <c r="DO1445" s="28"/>
      <c r="DP1445" s="28"/>
      <c r="DQ1445" s="28"/>
      <c r="DR1445" s="28"/>
      <c r="DS1445" s="28"/>
      <c r="DT1445" s="28"/>
      <c r="DU1445" s="28"/>
      <c r="DV1445" s="28"/>
      <c r="DW1445" s="28"/>
    </row>
    <row r="1446" spans="2:127" s="6" customFormat="1">
      <c r="B1446" s="24"/>
      <c r="C1446" s="22"/>
      <c r="D1446" s="22"/>
      <c r="E1446" s="22"/>
      <c r="F1446" s="22"/>
      <c r="G1446" s="22"/>
      <c r="H1446" s="22"/>
      <c r="I1446" s="22"/>
      <c r="J1446" s="22"/>
      <c r="K1446" s="22"/>
      <c r="L1446" s="22"/>
      <c r="M1446" s="22"/>
      <c r="N1446" s="22"/>
      <c r="O1446" s="22"/>
      <c r="P1446" s="22"/>
      <c r="Q1446" s="22"/>
      <c r="R1446" s="22"/>
      <c r="S1446" s="22"/>
      <c r="T1446" s="22"/>
      <c r="U1446" s="22"/>
      <c r="V1446" s="22"/>
      <c r="W1446" s="22"/>
      <c r="X1446" s="22"/>
      <c r="Y1446" s="22"/>
      <c r="Z1446" s="22"/>
      <c r="AA1446" s="22"/>
      <c r="AB1446" s="22"/>
      <c r="AC1446" s="22"/>
      <c r="AD1446" s="22"/>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s="28"/>
      <c r="DK1446" s="28"/>
      <c r="DL1446" s="28"/>
      <c r="DM1446" s="28"/>
      <c r="DN1446" s="28"/>
      <c r="DO1446" s="28"/>
      <c r="DP1446" s="28"/>
      <c r="DQ1446" s="28"/>
      <c r="DR1446" s="28"/>
      <c r="DS1446" s="28"/>
      <c r="DT1446" s="28"/>
      <c r="DU1446" s="28"/>
      <c r="DV1446" s="28"/>
      <c r="DW1446" s="28"/>
    </row>
    <row r="1447" spans="2:127" s="6" customFormat="1">
      <c r="B1447" s="24"/>
      <c r="C1447" s="22"/>
      <c r="D1447" s="22"/>
      <c r="E1447" s="22"/>
      <c r="F1447" s="22"/>
      <c r="G1447" s="22"/>
      <c r="H1447" s="22"/>
      <c r="I1447" s="22"/>
      <c r="J1447" s="22"/>
      <c r="K1447" s="22"/>
      <c r="L1447" s="22"/>
      <c r="M1447" s="22"/>
      <c r="N1447" s="22"/>
      <c r="O1447" s="22"/>
      <c r="P1447" s="22"/>
      <c r="Q1447" s="22"/>
      <c r="R1447" s="22"/>
      <c r="S1447" s="22"/>
      <c r="T1447" s="22"/>
      <c r="U1447" s="22"/>
      <c r="V1447" s="22"/>
      <c r="W1447" s="22"/>
      <c r="X1447" s="22"/>
      <c r="Y1447" s="22"/>
      <c r="Z1447" s="22"/>
      <c r="AA1447" s="22"/>
      <c r="AB1447" s="22"/>
      <c r="AC1447" s="22"/>
      <c r="AD1447" s="22"/>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s="28"/>
      <c r="DK1447" s="28"/>
      <c r="DL1447" s="28"/>
      <c r="DM1447" s="28"/>
      <c r="DN1447" s="28"/>
      <c r="DO1447" s="28"/>
      <c r="DP1447" s="28"/>
      <c r="DQ1447" s="28"/>
      <c r="DR1447" s="28"/>
      <c r="DS1447" s="28"/>
      <c r="DT1447" s="28"/>
      <c r="DU1447" s="28"/>
      <c r="DV1447" s="28"/>
      <c r="DW1447" s="28"/>
    </row>
    <row r="1448" spans="2:127" s="6" customFormat="1">
      <c r="B1448" s="24"/>
      <c r="C1448" s="22"/>
      <c r="D1448" s="22"/>
      <c r="E1448" s="22"/>
      <c r="F1448" s="22"/>
      <c r="G1448" s="22"/>
      <c r="H1448" s="22"/>
      <c r="I1448" s="22"/>
      <c r="J1448" s="22"/>
      <c r="K1448" s="22"/>
      <c r="L1448" s="22"/>
      <c r="M1448" s="22"/>
      <c r="N1448" s="22"/>
      <c r="O1448" s="22"/>
      <c r="P1448" s="22"/>
      <c r="Q1448" s="22"/>
      <c r="R1448" s="22"/>
      <c r="S1448" s="22"/>
      <c r="T1448" s="22"/>
      <c r="U1448" s="22"/>
      <c r="V1448" s="22"/>
      <c r="W1448" s="22"/>
      <c r="X1448" s="22"/>
      <c r="Y1448" s="22"/>
      <c r="Z1448" s="22"/>
      <c r="AA1448" s="22"/>
      <c r="AB1448" s="22"/>
      <c r="AC1448" s="22"/>
      <c r="AD1448" s="22"/>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s="28"/>
      <c r="DK1448" s="28"/>
      <c r="DL1448" s="28"/>
      <c r="DM1448" s="28"/>
      <c r="DN1448" s="28"/>
      <c r="DO1448" s="28"/>
      <c r="DP1448" s="28"/>
      <c r="DQ1448" s="28"/>
      <c r="DR1448" s="28"/>
      <c r="DS1448" s="28"/>
      <c r="DT1448" s="28"/>
      <c r="DU1448" s="28"/>
      <c r="DV1448" s="28"/>
      <c r="DW1448" s="28"/>
    </row>
    <row r="1449" spans="2:127" s="6" customFormat="1">
      <c r="B1449" s="24"/>
      <c r="C1449" s="22"/>
      <c r="D1449" s="22"/>
      <c r="E1449" s="22"/>
      <c r="F1449" s="22"/>
      <c r="G1449" s="22"/>
      <c r="H1449" s="22"/>
      <c r="I1449" s="22"/>
      <c r="J1449" s="22"/>
      <c r="K1449" s="22"/>
      <c r="L1449" s="22"/>
      <c r="M1449" s="22"/>
      <c r="N1449" s="22"/>
      <c r="O1449" s="22"/>
      <c r="P1449" s="22"/>
      <c r="Q1449" s="22"/>
      <c r="R1449" s="22"/>
      <c r="S1449" s="22"/>
      <c r="T1449" s="22"/>
      <c r="U1449" s="22"/>
      <c r="V1449" s="22"/>
      <c r="W1449" s="22"/>
      <c r="X1449" s="22"/>
      <c r="Y1449" s="22"/>
      <c r="Z1449" s="22"/>
      <c r="AA1449" s="22"/>
      <c r="AB1449" s="22"/>
      <c r="AC1449" s="22"/>
      <c r="AD1449" s="22"/>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s="28"/>
      <c r="DK1449" s="28"/>
      <c r="DL1449" s="28"/>
      <c r="DM1449" s="28"/>
      <c r="DN1449" s="28"/>
      <c r="DO1449" s="28"/>
      <c r="DP1449" s="28"/>
      <c r="DQ1449" s="28"/>
      <c r="DR1449" s="28"/>
      <c r="DS1449" s="28"/>
      <c r="DT1449" s="28"/>
      <c r="DU1449" s="28"/>
      <c r="DV1449" s="28"/>
      <c r="DW1449" s="28"/>
    </row>
    <row r="1450" spans="2:127" s="6" customFormat="1">
      <c r="B1450" s="24"/>
      <c r="C1450" s="22"/>
      <c r="D1450" s="22"/>
      <c r="E1450" s="22"/>
      <c r="F1450" s="22"/>
      <c r="G1450" s="22"/>
      <c r="H1450" s="22"/>
      <c r="I1450" s="22"/>
      <c r="J1450" s="22"/>
      <c r="K1450" s="22"/>
      <c r="L1450" s="22"/>
      <c r="M1450" s="22"/>
      <c r="N1450" s="22"/>
      <c r="O1450" s="22"/>
      <c r="P1450" s="22"/>
      <c r="Q1450" s="22"/>
      <c r="R1450" s="22"/>
      <c r="S1450" s="22"/>
      <c r="T1450" s="22"/>
      <c r="U1450" s="22"/>
      <c r="V1450" s="22"/>
      <c r="W1450" s="22"/>
      <c r="X1450" s="22"/>
      <c r="Y1450" s="22"/>
      <c r="Z1450" s="22"/>
      <c r="AA1450" s="22"/>
      <c r="AB1450" s="22"/>
      <c r="AC1450" s="22"/>
      <c r="AD1450" s="22"/>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s="28"/>
      <c r="DK1450" s="28"/>
      <c r="DL1450" s="28"/>
      <c r="DM1450" s="28"/>
      <c r="DN1450" s="28"/>
      <c r="DO1450" s="28"/>
      <c r="DP1450" s="28"/>
      <c r="DQ1450" s="28"/>
      <c r="DR1450" s="28"/>
      <c r="DS1450" s="28"/>
      <c r="DT1450" s="28"/>
      <c r="DU1450" s="28"/>
      <c r="DV1450" s="28"/>
      <c r="DW1450" s="28"/>
    </row>
    <row r="1451" spans="2:127" s="6" customFormat="1">
      <c r="B1451" s="24"/>
      <c r="C1451" s="22"/>
      <c r="D1451" s="22"/>
      <c r="E1451" s="22"/>
      <c r="F1451" s="22"/>
      <c r="G1451" s="22"/>
      <c r="H1451" s="22"/>
      <c r="I1451" s="22"/>
      <c r="J1451" s="22"/>
      <c r="K1451" s="22"/>
      <c r="L1451" s="22"/>
      <c r="M1451" s="22"/>
      <c r="N1451" s="22"/>
      <c r="O1451" s="22"/>
      <c r="P1451" s="22"/>
      <c r="Q1451" s="22"/>
      <c r="R1451" s="22"/>
      <c r="S1451" s="22"/>
      <c r="T1451" s="22"/>
      <c r="U1451" s="22"/>
      <c r="V1451" s="22"/>
      <c r="W1451" s="22"/>
      <c r="X1451" s="22"/>
      <c r="Y1451" s="22"/>
      <c r="Z1451" s="22"/>
      <c r="AA1451" s="22"/>
      <c r="AB1451" s="22"/>
      <c r="AC1451" s="22"/>
      <c r="AD1451" s="22"/>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s="28"/>
      <c r="DK1451" s="28"/>
      <c r="DL1451" s="28"/>
      <c r="DM1451" s="28"/>
      <c r="DN1451" s="28"/>
      <c r="DO1451" s="28"/>
      <c r="DP1451" s="28"/>
      <c r="DQ1451" s="28"/>
      <c r="DR1451" s="28"/>
      <c r="DS1451" s="28"/>
      <c r="DT1451" s="28"/>
      <c r="DU1451" s="28"/>
      <c r="DV1451" s="28"/>
      <c r="DW1451" s="28"/>
    </row>
    <row r="1452" spans="2:127" s="6" customFormat="1">
      <c r="B1452" s="24"/>
      <c r="C1452" s="22"/>
      <c r="D1452" s="22"/>
      <c r="E1452" s="22"/>
      <c r="F1452" s="22"/>
      <c r="G1452" s="22"/>
      <c r="H1452" s="22"/>
      <c r="I1452" s="22"/>
      <c r="J1452" s="22"/>
      <c r="K1452" s="22"/>
      <c r="L1452" s="22"/>
      <c r="M1452" s="22"/>
      <c r="N1452" s="22"/>
      <c r="O1452" s="22"/>
      <c r="P1452" s="22"/>
      <c r="Q1452" s="22"/>
      <c r="R1452" s="22"/>
      <c r="S1452" s="22"/>
      <c r="T1452" s="22"/>
      <c r="U1452" s="22"/>
      <c r="V1452" s="22"/>
      <c r="W1452" s="22"/>
      <c r="X1452" s="22"/>
      <c r="Y1452" s="22"/>
      <c r="Z1452" s="22"/>
      <c r="AA1452" s="22"/>
      <c r="AB1452" s="22"/>
      <c r="AC1452" s="22"/>
      <c r="AD1452" s="2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s="28"/>
      <c r="DK1452" s="28"/>
      <c r="DL1452" s="28"/>
      <c r="DM1452" s="28"/>
      <c r="DN1452" s="28"/>
      <c r="DO1452" s="28"/>
      <c r="DP1452" s="28"/>
      <c r="DQ1452" s="28"/>
      <c r="DR1452" s="28"/>
      <c r="DS1452" s="28"/>
      <c r="DT1452" s="28"/>
      <c r="DU1452" s="28"/>
      <c r="DV1452" s="28"/>
      <c r="DW1452" s="28"/>
    </row>
    <row r="1453" spans="2:127" s="6" customFormat="1">
      <c r="B1453" s="24"/>
      <c r="C1453" s="22"/>
      <c r="D1453" s="22"/>
      <c r="E1453" s="22"/>
      <c r="F1453" s="22"/>
      <c r="G1453" s="22"/>
      <c r="H1453" s="22"/>
      <c r="I1453" s="22"/>
      <c r="J1453" s="22"/>
      <c r="K1453" s="22"/>
      <c r="L1453" s="22"/>
      <c r="M1453" s="22"/>
      <c r="N1453" s="22"/>
      <c r="O1453" s="22"/>
      <c r="P1453" s="22"/>
      <c r="Q1453" s="22"/>
      <c r="R1453" s="22"/>
      <c r="S1453" s="22"/>
      <c r="T1453" s="22"/>
      <c r="U1453" s="22"/>
      <c r="V1453" s="22"/>
      <c r="W1453" s="22"/>
      <c r="X1453" s="22"/>
      <c r="Y1453" s="22"/>
      <c r="Z1453" s="22"/>
      <c r="AA1453" s="22"/>
      <c r="AB1453" s="22"/>
      <c r="AC1453" s="22"/>
      <c r="AD1453" s="22"/>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s="28"/>
      <c r="DK1453" s="28"/>
      <c r="DL1453" s="28"/>
      <c r="DM1453" s="28"/>
      <c r="DN1453" s="28"/>
      <c r="DO1453" s="28"/>
      <c r="DP1453" s="28"/>
      <c r="DQ1453" s="28"/>
      <c r="DR1453" s="28"/>
      <c r="DS1453" s="28"/>
      <c r="DT1453" s="28"/>
      <c r="DU1453" s="28"/>
      <c r="DV1453" s="28"/>
      <c r="DW1453" s="28"/>
    </row>
    <row r="1454" spans="2:127" s="6" customFormat="1">
      <c r="B1454" s="24"/>
      <c r="C1454" s="22"/>
      <c r="D1454" s="22"/>
      <c r="E1454" s="22"/>
      <c r="F1454" s="22"/>
      <c r="G1454" s="22"/>
      <c r="H1454" s="22"/>
      <c r="I1454" s="22"/>
      <c r="J1454" s="22"/>
      <c r="K1454" s="22"/>
      <c r="L1454" s="22"/>
      <c r="M1454" s="22"/>
      <c r="N1454" s="22"/>
      <c r="O1454" s="22"/>
      <c r="P1454" s="22"/>
      <c r="Q1454" s="22"/>
      <c r="R1454" s="22"/>
      <c r="S1454" s="22"/>
      <c r="T1454" s="22"/>
      <c r="U1454" s="22"/>
      <c r="V1454" s="22"/>
      <c r="W1454" s="22"/>
      <c r="X1454" s="22"/>
      <c r="Y1454" s="22"/>
      <c r="Z1454" s="22"/>
      <c r="AA1454" s="22"/>
      <c r="AB1454" s="22"/>
      <c r="AC1454" s="22"/>
      <c r="AD1454" s="22"/>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s="28"/>
      <c r="DK1454" s="28"/>
      <c r="DL1454" s="28"/>
      <c r="DM1454" s="28"/>
      <c r="DN1454" s="28"/>
      <c r="DO1454" s="28"/>
      <c r="DP1454" s="28"/>
      <c r="DQ1454" s="28"/>
      <c r="DR1454" s="28"/>
      <c r="DS1454" s="28"/>
      <c r="DT1454" s="28"/>
      <c r="DU1454" s="28"/>
      <c r="DV1454" s="28"/>
      <c r="DW1454" s="28"/>
    </row>
    <row r="1455" spans="2:127">
      <c r="C1455" s="22"/>
      <c r="D1455" s="22"/>
      <c r="E1455" s="22"/>
      <c r="F1455" s="22"/>
      <c r="G1455" s="22"/>
      <c r="H1455" s="22"/>
    </row>
  </sheetData>
  <mergeCells count="13">
    <mergeCell ref="AB2:AD2"/>
    <mergeCell ref="B1:AD1"/>
    <mergeCell ref="W3:Z3"/>
    <mergeCell ref="W2:Z2"/>
    <mergeCell ref="Q2:V2"/>
    <mergeCell ref="C2:F2"/>
    <mergeCell ref="G2:K2"/>
    <mergeCell ref="G3:K3"/>
    <mergeCell ref="L3:P3"/>
    <mergeCell ref="L2:P2"/>
    <mergeCell ref="E3:F3"/>
    <mergeCell ref="C3:D3"/>
    <mergeCell ref="Q3:V3"/>
  </mergeCells>
  <conditionalFormatting sqref="DJ277:XFD302 A277:AE302">
    <cfRule type="expression" dxfId="11" priority="28">
      <formula>MOD(ROW(),2)=1</formula>
    </cfRule>
  </conditionalFormatting>
  <conditionalFormatting sqref="A5:AD87">
    <cfRule type="expression" dxfId="10" priority="18">
      <formula>MOD(ROW(),2)=0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DCF1-C45F-403F-B6C5-E42CCF079819}">
  <sheetPr>
    <tabColor theme="7" tint="0.59999389629810485"/>
  </sheetPr>
  <dimension ref="A1:BP1174"/>
  <sheetViews>
    <sheetView zoomScale="68" zoomScaleNormal="68" workbookViewId="0">
      <selection activeCell="H19" sqref="H19"/>
    </sheetView>
  </sheetViews>
  <sheetFormatPr defaultColWidth="9.140625" defaultRowHeight="15"/>
  <cols>
    <col min="1" max="1" width="28.5703125" style="77" customWidth="1"/>
    <col min="2" max="2" width="26.42578125" style="77" customWidth="1"/>
    <col min="3" max="3" width="34.28515625" style="76" customWidth="1"/>
    <col min="4" max="6" width="9.140625" style="1"/>
    <col min="7" max="7" width="9.140625" style="1" customWidth="1"/>
    <col min="8" max="68" width="9.140625" style="1"/>
  </cols>
  <sheetData>
    <row r="1" spans="1:3" s="1" customFormat="1" ht="34.5" customHeight="1" thickBot="1">
      <c r="A1" s="78" t="s">
        <v>53</v>
      </c>
      <c r="B1" s="243" t="s">
        <v>483</v>
      </c>
      <c r="C1" s="244"/>
    </row>
    <row r="2" spans="1:3" s="1" customFormat="1" ht="30.75" thickBot="1">
      <c r="A2" s="73" t="s">
        <v>56</v>
      </c>
      <c r="B2" s="143" t="s">
        <v>484</v>
      </c>
      <c r="C2" s="144" t="s">
        <v>485</v>
      </c>
    </row>
    <row r="3" spans="1:3" s="1" customFormat="1">
      <c r="A3" s="133" t="s">
        <v>62</v>
      </c>
      <c r="B3" s="134">
        <v>78</v>
      </c>
      <c r="C3" s="135" t="s">
        <v>383</v>
      </c>
    </row>
    <row r="4" spans="1:3" s="1" customFormat="1">
      <c r="A4" s="136" t="s">
        <v>63</v>
      </c>
      <c r="B4" s="137">
        <v>12</v>
      </c>
      <c r="C4" s="138" t="s">
        <v>395</v>
      </c>
    </row>
    <row r="5" spans="1:3" s="1" customFormat="1">
      <c r="A5" s="136" t="s">
        <v>64</v>
      </c>
      <c r="B5" s="137">
        <v>163</v>
      </c>
      <c r="C5" s="138" t="s">
        <v>386</v>
      </c>
    </row>
    <row r="6" spans="1:3" s="1" customFormat="1">
      <c r="A6" s="136" t="s">
        <v>65</v>
      </c>
      <c r="B6" s="137">
        <v>108</v>
      </c>
      <c r="C6" s="138" t="s">
        <v>390</v>
      </c>
    </row>
    <row r="7" spans="1:3" s="1" customFormat="1">
      <c r="A7" s="136" t="s">
        <v>66</v>
      </c>
      <c r="B7" s="137">
        <v>74</v>
      </c>
      <c r="C7" s="138" t="s">
        <v>389</v>
      </c>
    </row>
    <row r="8" spans="1:3" s="1" customFormat="1">
      <c r="A8" s="136" t="s">
        <v>67</v>
      </c>
      <c r="B8" s="137">
        <v>108</v>
      </c>
      <c r="C8" s="138" t="s">
        <v>390</v>
      </c>
    </row>
    <row r="9" spans="1:3" s="1" customFormat="1">
      <c r="A9" s="136" t="s">
        <v>69</v>
      </c>
      <c r="B9" s="137">
        <v>71</v>
      </c>
      <c r="C9" s="138" t="s">
        <v>486</v>
      </c>
    </row>
    <row r="10" spans="1:3" s="1" customFormat="1">
      <c r="A10" s="136" t="s">
        <v>70</v>
      </c>
      <c r="B10" s="137">
        <v>124</v>
      </c>
      <c r="C10" s="138" t="s">
        <v>487</v>
      </c>
    </row>
    <row r="11" spans="1:3" s="1" customFormat="1">
      <c r="A11" s="136" t="s">
        <v>71</v>
      </c>
      <c r="B11" s="137">
        <v>58</v>
      </c>
      <c r="C11" s="138" t="s">
        <v>392</v>
      </c>
    </row>
    <row r="12" spans="1:3" s="1" customFormat="1">
      <c r="A12" s="136" t="s">
        <v>73</v>
      </c>
      <c r="B12" s="137">
        <v>57</v>
      </c>
      <c r="C12" s="138" t="s">
        <v>387</v>
      </c>
    </row>
    <row r="13" spans="1:3" s="1" customFormat="1">
      <c r="A13" s="136" t="s">
        <v>74</v>
      </c>
      <c r="B13" s="137">
        <v>122</v>
      </c>
      <c r="C13" s="138" t="s">
        <v>394</v>
      </c>
    </row>
    <row r="14" spans="1:3" s="1" customFormat="1">
      <c r="A14" s="136" t="s">
        <v>488</v>
      </c>
      <c r="B14" s="137">
        <v>184</v>
      </c>
      <c r="C14" s="138" t="s">
        <v>395</v>
      </c>
    </row>
    <row r="15" spans="1:3" s="1" customFormat="1">
      <c r="A15" s="136" t="s">
        <v>76</v>
      </c>
      <c r="B15" s="137">
        <v>138</v>
      </c>
      <c r="C15" s="138" t="s">
        <v>395</v>
      </c>
    </row>
    <row r="16" spans="1:3" s="1" customFormat="1">
      <c r="A16" s="136" t="s">
        <v>77</v>
      </c>
      <c r="B16" s="137">
        <v>70</v>
      </c>
      <c r="C16" s="138" t="s">
        <v>396</v>
      </c>
    </row>
    <row r="17" spans="1:3" s="1" customFormat="1">
      <c r="A17" s="136" t="s">
        <v>79</v>
      </c>
      <c r="B17" s="137">
        <v>111</v>
      </c>
      <c r="C17" s="138" t="s">
        <v>397</v>
      </c>
    </row>
    <row r="18" spans="1:3" s="1" customFormat="1">
      <c r="A18" s="136" t="s">
        <v>489</v>
      </c>
      <c r="B18" s="137">
        <v>124</v>
      </c>
      <c r="C18" s="138" t="s">
        <v>490</v>
      </c>
    </row>
    <row r="19" spans="1:3" s="1" customFormat="1">
      <c r="A19" s="136" t="s">
        <v>98</v>
      </c>
      <c r="B19" s="137">
        <v>1</v>
      </c>
      <c r="C19" s="138" t="s">
        <v>400</v>
      </c>
    </row>
    <row r="20" spans="1:3" s="1" customFormat="1">
      <c r="A20" s="136" t="s">
        <v>78</v>
      </c>
      <c r="B20" s="137">
        <v>109</v>
      </c>
      <c r="C20" s="138" t="s">
        <v>401</v>
      </c>
    </row>
    <row r="21" spans="1:3" s="1" customFormat="1">
      <c r="A21" s="136" t="s">
        <v>82</v>
      </c>
      <c r="B21" s="137">
        <v>56</v>
      </c>
      <c r="C21" s="138" t="s">
        <v>387</v>
      </c>
    </row>
    <row r="22" spans="1:3" s="1" customFormat="1">
      <c r="A22" s="136" t="s">
        <v>83</v>
      </c>
      <c r="B22" s="137">
        <v>74</v>
      </c>
      <c r="C22" s="138" t="s">
        <v>402</v>
      </c>
    </row>
    <row r="23" spans="1:3" s="1" customFormat="1">
      <c r="A23" s="136" t="s">
        <v>85</v>
      </c>
      <c r="B23" s="137">
        <v>87</v>
      </c>
      <c r="C23" s="138" t="s">
        <v>402</v>
      </c>
    </row>
    <row r="24" spans="1:3" s="1" customFormat="1">
      <c r="A24" s="136" t="s">
        <v>86</v>
      </c>
      <c r="B24" s="137">
        <v>72</v>
      </c>
      <c r="C24" s="138" t="s">
        <v>403</v>
      </c>
    </row>
    <row r="25" spans="1:3" s="1" customFormat="1">
      <c r="A25" s="136" t="s">
        <v>87</v>
      </c>
      <c r="B25" s="137">
        <v>65</v>
      </c>
      <c r="C25" s="138" t="s">
        <v>405</v>
      </c>
    </row>
    <row r="26" spans="1:3" s="1" customFormat="1">
      <c r="A26" s="136" t="s">
        <v>88</v>
      </c>
      <c r="B26" s="137">
        <v>78</v>
      </c>
      <c r="C26" s="138" t="s">
        <v>491</v>
      </c>
    </row>
    <row r="27" spans="1:3" s="1" customFormat="1">
      <c r="A27" s="136" t="s">
        <v>89</v>
      </c>
      <c r="B27" s="137">
        <v>120</v>
      </c>
      <c r="C27" s="138" t="s">
        <v>394</v>
      </c>
    </row>
    <row r="28" spans="1:3" s="1" customFormat="1">
      <c r="A28" s="136" t="s">
        <v>90</v>
      </c>
      <c r="B28" s="137">
        <v>84</v>
      </c>
      <c r="C28" s="138" t="s">
        <v>384</v>
      </c>
    </row>
    <row r="29" spans="1:3" s="1" customFormat="1">
      <c r="A29" s="136" t="s">
        <v>91</v>
      </c>
      <c r="B29" s="137">
        <v>55</v>
      </c>
      <c r="C29" s="138" t="s">
        <v>392</v>
      </c>
    </row>
    <row r="30" spans="1:3" s="1" customFormat="1">
      <c r="A30" s="136" t="s">
        <v>92</v>
      </c>
      <c r="B30" s="137">
        <v>97</v>
      </c>
      <c r="C30" s="138" t="s">
        <v>395</v>
      </c>
    </row>
    <row r="31" spans="1:3" s="1" customFormat="1">
      <c r="A31" s="136" t="s">
        <v>93</v>
      </c>
      <c r="B31" s="137">
        <v>43</v>
      </c>
      <c r="C31" s="138" t="s">
        <v>408</v>
      </c>
    </row>
    <row r="32" spans="1:3" s="1" customFormat="1">
      <c r="A32" s="136" t="s">
        <v>94</v>
      </c>
      <c r="B32" s="137">
        <v>36</v>
      </c>
      <c r="C32" s="138" t="s">
        <v>409</v>
      </c>
    </row>
    <row r="33" spans="1:3" s="1" customFormat="1">
      <c r="A33" s="136" t="s">
        <v>96</v>
      </c>
      <c r="B33" s="137">
        <v>73</v>
      </c>
      <c r="C33" s="138" t="s">
        <v>492</v>
      </c>
    </row>
    <row r="34" spans="1:3" s="1" customFormat="1">
      <c r="A34" s="136" t="s">
        <v>97</v>
      </c>
      <c r="B34" s="137">
        <v>51</v>
      </c>
      <c r="C34" s="138" t="s">
        <v>384</v>
      </c>
    </row>
    <row r="35" spans="1:3" s="1" customFormat="1">
      <c r="A35" s="136" t="s">
        <v>493</v>
      </c>
      <c r="B35" s="137">
        <v>50</v>
      </c>
      <c r="C35" s="138" t="s">
        <v>413</v>
      </c>
    </row>
    <row r="36" spans="1:3" s="1" customFormat="1">
      <c r="A36" s="136" t="s">
        <v>100</v>
      </c>
      <c r="B36" s="137">
        <v>83</v>
      </c>
      <c r="C36" s="138" t="s">
        <v>400</v>
      </c>
    </row>
    <row r="37" spans="1:3" s="1" customFormat="1">
      <c r="A37" s="136" t="s">
        <v>101</v>
      </c>
      <c r="B37" s="137">
        <v>91</v>
      </c>
      <c r="C37" s="138" t="s">
        <v>413</v>
      </c>
    </row>
    <row r="38" spans="1:3" s="1" customFormat="1">
      <c r="A38" s="136" t="s">
        <v>102</v>
      </c>
      <c r="B38" s="137">
        <v>128</v>
      </c>
      <c r="C38" s="138" t="s">
        <v>405</v>
      </c>
    </row>
    <row r="39" spans="1:3" s="1" customFormat="1">
      <c r="A39" s="136" t="s">
        <v>103</v>
      </c>
      <c r="B39" s="137">
        <v>143</v>
      </c>
      <c r="C39" s="138" t="s">
        <v>494</v>
      </c>
    </row>
    <row r="40" spans="1:3" s="1" customFormat="1">
      <c r="A40" s="139" t="s">
        <v>104</v>
      </c>
      <c r="B40" s="137">
        <v>136</v>
      </c>
      <c r="C40" s="138" t="s">
        <v>495</v>
      </c>
    </row>
    <row r="41" spans="1:3" s="1" customFormat="1">
      <c r="A41" s="136" t="s">
        <v>105</v>
      </c>
      <c r="B41" s="137">
        <v>164</v>
      </c>
      <c r="C41" s="138" t="s">
        <v>394</v>
      </c>
    </row>
    <row r="42" spans="1:3" s="1" customFormat="1">
      <c r="A42" s="136" t="s">
        <v>106</v>
      </c>
      <c r="B42" s="137">
        <v>90</v>
      </c>
      <c r="C42" s="138" t="s">
        <v>408</v>
      </c>
    </row>
    <row r="43" spans="1:3" s="1" customFormat="1">
      <c r="A43" s="136" t="s">
        <v>108</v>
      </c>
      <c r="B43" s="137">
        <v>42.6</v>
      </c>
      <c r="C43" s="138" t="s">
        <v>413</v>
      </c>
    </row>
    <row r="44" spans="1:3" s="1" customFormat="1">
      <c r="A44" s="136" t="s">
        <v>109</v>
      </c>
      <c r="B44" s="137">
        <v>19</v>
      </c>
      <c r="C44" s="138" t="s">
        <v>419</v>
      </c>
    </row>
    <row r="45" spans="1:3" s="1" customFormat="1">
      <c r="A45" s="136" t="s">
        <v>110</v>
      </c>
      <c r="B45" s="137">
        <v>180</v>
      </c>
      <c r="C45" s="138" t="s">
        <v>496</v>
      </c>
    </row>
    <row r="46" spans="1:3" s="1" customFormat="1">
      <c r="A46" s="136" t="s">
        <v>111</v>
      </c>
      <c r="B46" s="137">
        <v>36</v>
      </c>
      <c r="C46" s="138" t="s">
        <v>386</v>
      </c>
    </row>
    <row r="47" spans="1:3" s="1" customFormat="1">
      <c r="A47" s="136" t="s">
        <v>112</v>
      </c>
      <c r="B47" s="137">
        <v>63</v>
      </c>
      <c r="C47" s="138" t="s">
        <v>395</v>
      </c>
    </row>
    <row r="48" spans="1:3" s="1" customFormat="1">
      <c r="A48" s="136" t="s">
        <v>114</v>
      </c>
      <c r="B48" s="137">
        <v>206</v>
      </c>
      <c r="C48" s="138" t="s">
        <v>396</v>
      </c>
    </row>
    <row r="49" spans="1:9" s="1" customFormat="1">
      <c r="A49" s="136" t="s">
        <v>115</v>
      </c>
      <c r="B49" s="137">
        <v>106</v>
      </c>
      <c r="C49" s="138" t="s">
        <v>394</v>
      </c>
    </row>
    <row r="50" spans="1:9" s="1" customFormat="1">
      <c r="A50" s="136" t="s">
        <v>116</v>
      </c>
      <c r="B50" s="137">
        <v>46</v>
      </c>
      <c r="C50" s="138" t="s">
        <v>390</v>
      </c>
    </row>
    <row r="51" spans="1:9" s="1" customFormat="1">
      <c r="A51" s="136" t="s">
        <v>117</v>
      </c>
      <c r="B51" s="137">
        <v>68</v>
      </c>
      <c r="C51" s="138" t="s">
        <v>421</v>
      </c>
    </row>
    <row r="52" spans="1:9" s="1" customFormat="1">
      <c r="A52" s="136" t="s">
        <v>118</v>
      </c>
      <c r="B52" s="137">
        <v>47</v>
      </c>
      <c r="C52" s="138" t="s">
        <v>409</v>
      </c>
    </row>
    <row r="53" spans="1:9" s="1" customFormat="1">
      <c r="A53" s="136" t="s">
        <v>119</v>
      </c>
      <c r="B53" s="137">
        <v>32</v>
      </c>
      <c r="C53" s="138" t="s">
        <v>405</v>
      </c>
    </row>
    <row r="54" spans="1:9" s="1" customFormat="1">
      <c r="A54" s="136" t="s">
        <v>120</v>
      </c>
      <c r="B54" s="137">
        <v>55</v>
      </c>
      <c r="C54" s="138" t="s">
        <v>405</v>
      </c>
    </row>
    <row r="55" spans="1:9" s="1" customFormat="1">
      <c r="A55" s="136" t="s">
        <v>218</v>
      </c>
      <c r="B55" s="137">
        <v>86</v>
      </c>
      <c r="C55" s="138" t="s">
        <v>395</v>
      </c>
    </row>
    <row r="56" spans="1:9" s="1" customFormat="1">
      <c r="A56" s="136" t="s">
        <v>122</v>
      </c>
      <c r="B56" s="137">
        <v>71</v>
      </c>
      <c r="C56" s="138" t="s">
        <v>403</v>
      </c>
    </row>
    <row r="57" spans="1:9" s="1" customFormat="1">
      <c r="A57" s="136" t="s">
        <v>123</v>
      </c>
      <c r="B57" s="137">
        <v>102</v>
      </c>
      <c r="C57" s="138" t="s">
        <v>403</v>
      </c>
    </row>
    <row r="58" spans="1:9" s="1" customFormat="1">
      <c r="A58" s="136" t="s">
        <v>124</v>
      </c>
      <c r="B58" s="137">
        <v>78</v>
      </c>
      <c r="C58" s="138" t="s">
        <v>497</v>
      </c>
    </row>
    <row r="59" spans="1:9" s="1" customFormat="1">
      <c r="A59" s="136" t="s">
        <v>125</v>
      </c>
      <c r="B59" s="137">
        <v>118</v>
      </c>
      <c r="C59" s="138" t="s">
        <v>498</v>
      </c>
      <c r="H59" s="81"/>
    </row>
    <row r="60" spans="1:9" s="1" customFormat="1">
      <c r="A60" s="136" t="s">
        <v>127</v>
      </c>
      <c r="B60" s="137">
        <v>21</v>
      </c>
      <c r="C60" s="138" t="s">
        <v>486</v>
      </c>
      <c r="H60" s="81"/>
    </row>
    <row r="61" spans="1:9" s="1" customFormat="1">
      <c r="A61" s="136" t="s">
        <v>224</v>
      </c>
      <c r="B61" s="137">
        <v>43</v>
      </c>
      <c r="C61" s="138" t="s">
        <v>417</v>
      </c>
      <c r="H61" s="81"/>
      <c r="I61" s="80"/>
    </row>
    <row r="62" spans="1:9" s="1" customFormat="1">
      <c r="A62" s="136" t="s">
        <v>129</v>
      </c>
      <c r="B62" s="137">
        <v>87</v>
      </c>
      <c r="C62" s="138" t="s">
        <v>402</v>
      </c>
      <c r="H62" s="81"/>
    </row>
    <row r="63" spans="1:9" s="1" customFormat="1">
      <c r="A63" s="136" t="s">
        <v>131</v>
      </c>
      <c r="B63" s="137">
        <v>54</v>
      </c>
      <c r="C63" s="138" t="s">
        <v>409</v>
      </c>
      <c r="D63" s="5"/>
      <c r="H63" s="81"/>
    </row>
    <row r="64" spans="1:9" s="1" customFormat="1">
      <c r="A64" s="136" t="s">
        <v>132</v>
      </c>
      <c r="B64" s="137">
        <v>139</v>
      </c>
      <c r="C64" s="138" t="s">
        <v>495</v>
      </c>
      <c r="H64" s="81"/>
    </row>
    <row r="65" spans="1:9" s="1" customFormat="1">
      <c r="A65" s="136" t="s">
        <v>133</v>
      </c>
      <c r="B65" s="137">
        <v>42</v>
      </c>
      <c r="C65" s="138" t="s">
        <v>404</v>
      </c>
      <c r="H65" s="81"/>
      <c r="I65" s="79"/>
    </row>
    <row r="66" spans="1:9" s="1" customFormat="1">
      <c r="A66" s="136" t="s">
        <v>134</v>
      </c>
      <c r="B66" s="137">
        <v>89</v>
      </c>
      <c r="C66" s="138" t="s">
        <v>495</v>
      </c>
      <c r="H66" s="81"/>
    </row>
    <row r="67" spans="1:9" s="1" customFormat="1">
      <c r="A67" s="136" t="s">
        <v>135</v>
      </c>
      <c r="B67" s="137">
        <v>4</v>
      </c>
      <c r="C67" s="138" t="s">
        <v>413</v>
      </c>
      <c r="H67" s="81"/>
    </row>
    <row r="68" spans="1:9" s="1" customFormat="1">
      <c r="A68" s="136" t="s">
        <v>136</v>
      </c>
      <c r="B68" s="137">
        <v>112</v>
      </c>
      <c r="C68" s="138" t="s">
        <v>499</v>
      </c>
      <c r="H68" s="81"/>
    </row>
    <row r="69" spans="1:9" s="1" customFormat="1">
      <c r="A69" s="136" t="s">
        <v>137</v>
      </c>
      <c r="B69" s="137">
        <v>34</v>
      </c>
      <c r="C69" s="138" t="s">
        <v>424</v>
      </c>
      <c r="H69" s="81"/>
    </row>
    <row r="70" spans="1:9" s="1" customFormat="1">
      <c r="A70" s="136" t="s">
        <v>139</v>
      </c>
      <c r="B70" s="137">
        <v>81</v>
      </c>
      <c r="C70" s="138" t="s">
        <v>425</v>
      </c>
      <c r="H70" s="81"/>
    </row>
    <row r="71" spans="1:9" s="1" customFormat="1">
      <c r="A71" s="136" t="s">
        <v>140</v>
      </c>
      <c r="B71" s="137">
        <v>42</v>
      </c>
      <c r="C71" s="138" t="s">
        <v>500</v>
      </c>
      <c r="H71" s="81"/>
    </row>
    <row r="72" spans="1:9" s="1" customFormat="1">
      <c r="A72" s="136" t="s">
        <v>142</v>
      </c>
      <c r="B72" s="137">
        <v>67</v>
      </c>
      <c r="C72" s="138" t="s">
        <v>428</v>
      </c>
      <c r="H72" s="81"/>
    </row>
    <row r="73" spans="1:9" s="1" customFormat="1">
      <c r="A73" s="136" t="s">
        <v>143</v>
      </c>
      <c r="B73" s="137">
        <v>135</v>
      </c>
      <c r="C73" s="138" t="s">
        <v>394</v>
      </c>
      <c r="H73" s="81"/>
    </row>
    <row r="74" spans="1:9" s="1" customFormat="1">
      <c r="A74" s="140" t="s">
        <v>144</v>
      </c>
      <c r="B74" s="141">
        <v>108</v>
      </c>
      <c r="C74" s="142" t="s">
        <v>395</v>
      </c>
    </row>
    <row r="75" spans="1:9" s="1" customFormat="1">
      <c r="A75" s="145"/>
      <c r="B75" s="89"/>
      <c r="C75" s="74"/>
    </row>
    <row r="76" spans="1:9" s="1" customFormat="1">
      <c r="A76"/>
      <c r="B76" s="89"/>
      <c r="C76" s="5"/>
      <c r="D76" s="5"/>
    </row>
    <row r="77" spans="1:9" s="1" customFormat="1">
      <c r="C77" s="74"/>
    </row>
    <row r="78" spans="1:9" s="1" customFormat="1">
      <c r="A78" s="242"/>
      <c r="B78" s="242"/>
      <c r="C78" s="242"/>
      <c r="D78" s="242"/>
    </row>
    <row r="79" spans="1:9" s="1" customFormat="1">
      <c r="C79" s="74"/>
    </row>
    <row r="80" spans="1:9" s="1" customFormat="1">
      <c r="C80" s="74"/>
    </row>
    <row r="81" spans="3:3" s="1" customFormat="1">
      <c r="C81" s="74"/>
    </row>
    <row r="82" spans="3:3" s="1" customFormat="1">
      <c r="C82" s="74"/>
    </row>
    <row r="83" spans="3:3" s="1" customFormat="1">
      <c r="C83" s="74"/>
    </row>
    <row r="84" spans="3:3" s="1" customFormat="1">
      <c r="C84" s="74"/>
    </row>
    <row r="85" spans="3:3" s="1" customFormat="1">
      <c r="C85" s="74"/>
    </row>
    <row r="86" spans="3:3" s="1" customFormat="1">
      <c r="C86" s="74"/>
    </row>
    <row r="87" spans="3:3" s="1" customFormat="1">
      <c r="C87" s="74"/>
    </row>
    <row r="88" spans="3:3" s="1" customFormat="1">
      <c r="C88" s="74"/>
    </row>
    <row r="89" spans="3:3" s="1" customFormat="1">
      <c r="C89" s="74"/>
    </row>
    <row r="90" spans="3:3" s="1" customFormat="1">
      <c r="C90" s="74"/>
    </row>
    <row r="91" spans="3:3" s="1" customFormat="1">
      <c r="C91" s="74"/>
    </row>
    <row r="92" spans="3:3" s="1" customFormat="1">
      <c r="C92" s="74"/>
    </row>
    <row r="93" spans="3:3" s="1" customFormat="1">
      <c r="C93" s="74"/>
    </row>
    <row r="94" spans="3:3" s="1" customFormat="1">
      <c r="C94" s="74"/>
    </row>
    <row r="95" spans="3:3" s="1" customFormat="1">
      <c r="C95" s="74"/>
    </row>
    <row r="96" spans="3:3" s="1" customFormat="1">
      <c r="C96" s="74"/>
    </row>
    <row r="97" spans="3:3" s="1" customFormat="1">
      <c r="C97" s="74"/>
    </row>
    <row r="98" spans="3:3" s="1" customFormat="1">
      <c r="C98" s="74"/>
    </row>
    <row r="99" spans="3:3" s="1" customFormat="1">
      <c r="C99" s="74"/>
    </row>
    <row r="100" spans="3:3" s="1" customFormat="1">
      <c r="C100" s="74"/>
    </row>
    <row r="101" spans="3:3" s="1" customFormat="1">
      <c r="C101" s="74"/>
    </row>
    <row r="102" spans="3:3" s="1" customFormat="1">
      <c r="C102" s="74"/>
    </row>
    <row r="103" spans="3:3" s="1" customFormat="1">
      <c r="C103" s="74"/>
    </row>
    <row r="104" spans="3:3" s="1" customFormat="1">
      <c r="C104" s="74"/>
    </row>
    <row r="105" spans="3:3" s="1" customFormat="1">
      <c r="C105" s="74"/>
    </row>
    <row r="106" spans="3:3" s="1" customFormat="1">
      <c r="C106" s="74"/>
    </row>
    <row r="107" spans="3:3" s="1" customFormat="1">
      <c r="C107" s="74"/>
    </row>
    <row r="108" spans="3:3" s="1" customFormat="1">
      <c r="C108" s="74"/>
    </row>
    <row r="109" spans="3:3" s="1" customFormat="1">
      <c r="C109" s="74"/>
    </row>
    <row r="110" spans="3:3" s="1" customFormat="1">
      <c r="C110" s="74"/>
    </row>
    <row r="111" spans="3:3" s="1" customFormat="1">
      <c r="C111" s="74"/>
    </row>
    <row r="112" spans="3:3" s="1" customFormat="1">
      <c r="C112" s="74"/>
    </row>
    <row r="113" spans="3:3" s="1" customFormat="1">
      <c r="C113" s="74"/>
    </row>
    <row r="114" spans="3:3" s="1" customFormat="1">
      <c r="C114" s="74"/>
    </row>
    <row r="115" spans="3:3" s="1" customFormat="1">
      <c r="C115" s="74"/>
    </row>
    <row r="116" spans="3:3" s="1" customFormat="1">
      <c r="C116" s="74"/>
    </row>
    <row r="117" spans="3:3" s="1" customFormat="1">
      <c r="C117" s="74"/>
    </row>
    <row r="118" spans="3:3" s="1" customFormat="1">
      <c r="C118" s="74"/>
    </row>
    <row r="119" spans="3:3" s="1" customFormat="1">
      <c r="C119" s="74"/>
    </row>
    <row r="120" spans="3:3" s="1" customFormat="1">
      <c r="C120" s="74"/>
    </row>
    <row r="121" spans="3:3" s="1" customFormat="1">
      <c r="C121" s="74"/>
    </row>
    <row r="122" spans="3:3" s="1" customFormat="1">
      <c r="C122" s="74"/>
    </row>
    <row r="123" spans="3:3" s="1" customFormat="1">
      <c r="C123" s="74"/>
    </row>
    <row r="124" spans="3:3" s="1" customFormat="1">
      <c r="C124" s="74"/>
    </row>
    <row r="125" spans="3:3" s="1" customFormat="1">
      <c r="C125" s="74"/>
    </row>
    <row r="126" spans="3:3" s="1" customFormat="1">
      <c r="C126" s="74"/>
    </row>
    <row r="127" spans="3:3" s="1" customFormat="1">
      <c r="C127" s="74"/>
    </row>
    <row r="128" spans="3:3" s="1" customFormat="1">
      <c r="C128" s="74"/>
    </row>
    <row r="129" spans="3:3" s="1" customFormat="1">
      <c r="C129" s="74"/>
    </row>
    <row r="130" spans="3:3" s="1" customFormat="1">
      <c r="C130" s="74"/>
    </row>
    <row r="131" spans="3:3" s="1" customFormat="1">
      <c r="C131" s="74"/>
    </row>
    <row r="132" spans="3:3" s="1" customFormat="1">
      <c r="C132" s="74"/>
    </row>
    <row r="133" spans="3:3" s="1" customFormat="1">
      <c r="C133" s="74"/>
    </row>
    <row r="134" spans="3:3" s="1" customFormat="1">
      <c r="C134" s="74"/>
    </row>
    <row r="135" spans="3:3" s="1" customFormat="1">
      <c r="C135" s="74"/>
    </row>
    <row r="136" spans="3:3" s="1" customFormat="1">
      <c r="C136" s="74"/>
    </row>
    <row r="137" spans="3:3" s="1" customFormat="1">
      <c r="C137" s="74"/>
    </row>
    <row r="138" spans="3:3" s="1" customFormat="1">
      <c r="C138" s="74"/>
    </row>
    <row r="139" spans="3:3" s="1" customFormat="1">
      <c r="C139" s="74"/>
    </row>
    <row r="140" spans="3:3" s="1" customFormat="1">
      <c r="C140" s="74"/>
    </row>
    <row r="141" spans="3:3" s="1" customFormat="1">
      <c r="C141" s="74"/>
    </row>
    <row r="142" spans="3:3" s="1" customFormat="1">
      <c r="C142" s="74"/>
    </row>
    <row r="143" spans="3:3" s="1" customFormat="1">
      <c r="C143" s="74"/>
    </row>
    <row r="144" spans="3:3" s="1" customFormat="1">
      <c r="C144" s="74"/>
    </row>
    <row r="145" spans="3:3" s="1" customFormat="1">
      <c r="C145" s="74"/>
    </row>
    <row r="146" spans="3:3" s="1" customFormat="1">
      <c r="C146" s="74"/>
    </row>
    <row r="147" spans="3:3" s="1" customFormat="1">
      <c r="C147" s="74"/>
    </row>
    <row r="148" spans="3:3" s="1" customFormat="1">
      <c r="C148" s="74"/>
    </row>
    <row r="149" spans="3:3" s="1" customFormat="1">
      <c r="C149" s="74"/>
    </row>
    <row r="150" spans="3:3" s="1" customFormat="1">
      <c r="C150" s="74"/>
    </row>
    <row r="151" spans="3:3" s="1" customFormat="1">
      <c r="C151" s="74"/>
    </row>
    <row r="152" spans="3:3" s="1" customFormat="1">
      <c r="C152" s="74"/>
    </row>
    <row r="153" spans="3:3" s="1" customFormat="1">
      <c r="C153" s="74"/>
    </row>
    <row r="154" spans="3:3" s="1" customFormat="1">
      <c r="C154" s="74"/>
    </row>
    <row r="155" spans="3:3" s="1" customFormat="1">
      <c r="C155" s="74"/>
    </row>
    <row r="156" spans="3:3" s="1" customFormat="1">
      <c r="C156" s="74"/>
    </row>
    <row r="157" spans="3:3" s="1" customFormat="1">
      <c r="C157" s="74"/>
    </row>
    <row r="158" spans="3:3" s="1" customFormat="1">
      <c r="C158" s="74"/>
    </row>
    <row r="159" spans="3:3" s="1" customFormat="1">
      <c r="C159" s="74"/>
    </row>
    <row r="160" spans="3:3" s="1" customFormat="1">
      <c r="C160" s="74"/>
    </row>
    <row r="161" spans="3:3" s="1" customFormat="1">
      <c r="C161" s="74"/>
    </row>
    <row r="162" spans="3:3" s="1" customFormat="1">
      <c r="C162" s="74"/>
    </row>
    <row r="163" spans="3:3" s="1" customFormat="1">
      <c r="C163" s="74"/>
    </row>
    <row r="164" spans="3:3" s="1" customFormat="1">
      <c r="C164" s="74"/>
    </row>
    <row r="165" spans="3:3" s="1" customFormat="1">
      <c r="C165" s="74"/>
    </row>
    <row r="166" spans="3:3" s="1" customFormat="1">
      <c r="C166" s="74"/>
    </row>
    <row r="167" spans="3:3" s="1" customFormat="1">
      <c r="C167" s="74"/>
    </row>
    <row r="168" spans="3:3" s="1" customFormat="1">
      <c r="C168" s="74"/>
    </row>
    <row r="169" spans="3:3" s="1" customFormat="1">
      <c r="C169" s="74"/>
    </row>
    <row r="170" spans="3:3" s="1" customFormat="1">
      <c r="C170" s="74"/>
    </row>
    <row r="171" spans="3:3" s="1" customFormat="1">
      <c r="C171" s="74"/>
    </row>
    <row r="172" spans="3:3" s="1" customFormat="1">
      <c r="C172" s="74"/>
    </row>
    <row r="173" spans="3:3" s="1" customFormat="1">
      <c r="C173" s="74"/>
    </row>
    <row r="174" spans="3:3" s="1" customFormat="1">
      <c r="C174" s="74"/>
    </row>
    <row r="175" spans="3:3" s="1" customFormat="1">
      <c r="C175" s="74"/>
    </row>
    <row r="176" spans="3:3" s="1" customFormat="1">
      <c r="C176" s="74"/>
    </row>
    <row r="177" spans="3:3" s="1" customFormat="1">
      <c r="C177" s="74"/>
    </row>
    <row r="178" spans="3:3" s="1" customFormat="1">
      <c r="C178" s="74"/>
    </row>
    <row r="179" spans="3:3" s="1" customFormat="1">
      <c r="C179" s="74"/>
    </row>
    <row r="180" spans="3:3" s="1" customFormat="1">
      <c r="C180" s="74"/>
    </row>
    <row r="181" spans="3:3" s="1" customFormat="1">
      <c r="C181" s="74"/>
    </row>
    <row r="182" spans="3:3" s="1" customFormat="1">
      <c r="C182" s="74"/>
    </row>
    <row r="183" spans="3:3" s="1" customFormat="1">
      <c r="C183" s="74"/>
    </row>
    <row r="184" spans="3:3" s="1" customFormat="1">
      <c r="C184" s="74"/>
    </row>
    <row r="185" spans="3:3" s="1" customFormat="1">
      <c r="C185" s="74"/>
    </row>
    <row r="186" spans="3:3" s="1" customFormat="1">
      <c r="C186" s="74"/>
    </row>
    <row r="187" spans="3:3" s="1" customFormat="1">
      <c r="C187" s="74"/>
    </row>
    <row r="188" spans="3:3" s="1" customFormat="1">
      <c r="C188" s="74"/>
    </row>
    <row r="189" spans="3:3" s="1" customFormat="1">
      <c r="C189" s="74"/>
    </row>
    <row r="190" spans="3:3" s="1" customFormat="1">
      <c r="C190" s="74"/>
    </row>
    <row r="191" spans="3:3" s="1" customFormat="1">
      <c r="C191" s="74"/>
    </row>
    <row r="192" spans="3:3" s="1" customFormat="1">
      <c r="C192" s="74"/>
    </row>
    <row r="193" spans="3:3" s="1" customFormat="1">
      <c r="C193" s="74"/>
    </row>
    <row r="194" spans="3:3" s="1" customFormat="1">
      <c r="C194" s="74"/>
    </row>
    <row r="195" spans="3:3" s="1" customFormat="1">
      <c r="C195" s="74"/>
    </row>
    <row r="196" spans="3:3" s="1" customFormat="1">
      <c r="C196" s="74"/>
    </row>
    <row r="197" spans="3:3" s="1" customFormat="1">
      <c r="C197" s="74"/>
    </row>
    <row r="198" spans="3:3" s="1" customFormat="1">
      <c r="C198" s="74"/>
    </row>
    <row r="199" spans="3:3" s="1" customFormat="1">
      <c r="C199" s="74"/>
    </row>
    <row r="200" spans="3:3" s="1" customFormat="1">
      <c r="C200" s="74"/>
    </row>
    <row r="201" spans="3:3" s="1" customFormat="1">
      <c r="C201" s="74"/>
    </row>
    <row r="202" spans="3:3" s="1" customFormat="1">
      <c r="C202" s="74"/>
    </row>
    <row r="203" spans="3:3" s="1" customFormat="1">
      <c r="C203" s="74"/>
    </row>
    <row r="204" spans="3:3" s="1" customFormat="1">
      <c r="C204" s="74"/>
    </row>
    <row r="205" spans="3:3" s="1" customFormat="1">
      <c r="C205" s="74"/>
    </row>
    <row r="206" spans="3:3" s="1" customFormat="1">
      <c r="C206" s="74"/>
    </row>
    <row r="207" spans="3:3" s="1" customFormat="1">
      <c r="C207" s="74"/>
    </row>
    <row r="208" spans="3:3" s="1" customFormat="1">
      <c r="C208" s="74"/>
    </row>
    <row r="209" spans="3:3" s="1" customFormat="1">
      <c r="C209" s="74"/>
    </row>
    <row r="210" spans="3:3" s="1" customFormat="1">
      <c r="C210" s="74"/>
    </row>
    <row r="211" spans="3:3" s="1" customFormat="1">
      <c r="C211" s="74"/>
    </row>
    <row r="212" spans="3:3" s="1" customFormat="1">
      <c r="C212" s="74"/>
    </row>
    <row r="213" spans="3:3" s="1" customFormat="1">
      <c r="C213" s="74"/>
    </row>
    <row r="214" spans="3:3" s="1" customFormat="1">
      <c r="C214" s="74"/>
    </row>
    <row r="215" spans="3:3" s="1" customFormat="1">
      <c r="C215" s="74"/>
    </row>
    <row r="216" spans="3:3" s="1" customFormat="1">
      <c r="C216" s="74"/>
    </row>
    <row r="217" spans="3:3" s="1" customFormat="1">
      <c r="C217" s="74"/>
    </row>
    <row r="218" spans="3:3" s="1" customFormat="1">
      <c r="C218" s="74"/>
    </row>
    <row r="219" spans="3:3" s="1" customFormat="1">
      <c r="C219" s="74"/>
    </row>
    <row r="220" spans="3:3" s="1" customFormat="1">
      <c r="C220" s="74"/>
    </row>
    <row r="221" spans="3:3" s="1" customFormat="1">
      <c r="C221" s="74"/>
    </row>
    <row r="222" spans="3:3" s="1" customFormat="1">
      <c r="C222" s="74"/>
    </row>
    <row r="223" spans="3:3" s="1" customFormat="1">
      <c r="C223" s="74"/>
    </row>
    <row r="224" spans="3:3" s="1" customFormat="1">
      <c r="C224" s="74"/>
    </row>
    <row r="225" spans="3:3" s="1" customFormat="1">
      <c r="C225" s="74"/>
    </row>
    <row r="226" spans="3:3" s="1" customFormat="1">
      <c r="C226" s="74"/>
    </row>
    <row r="227" spans="3:3" s="1" customFormat="1">
      <c r="C227" s="74"/>
    </row>
    <row r="228" spans="3:3" s="1" customFormat="1">
      <c r="C228" s="74"/>
    </row>
    <row r="229" spans="3:3" s="1" customFormat="1">
      <c r="C229" s="74"/>
    </row>
    <row r="230" spans="3:3" s="1" customFormat="1">
      <c r="C230" s="74"/>
    </row>
    <row r="231" spans="3:3" s="1" customFormat="1">
      <c r="C231" s="74"/>
    </row>
    <row r="232" spans="3:3" s="1" customFormat="1">
      <c r="C232" s="74"/>
    </row>
    <row r="233" spans="3:3" s="1" customFormat="1">
      <c r="C233" s="74"/>
    </row>
    <row r="234" spans="3:3" s="1" customFormat="1">
      <c r="C234" s="74"/>
    </row>
    <row r="235" spans="3:3" s="1" customFormat="1">
      <c r="C235" s="74"/>
    </row>
    <row r="236" spans="3:3" s="1" customFormat="1">
      <c r="C236" s="74"/>
    </row>
    <row r="237" spans="3:3" s="1" customFormat="1">
      <c r="C237" s="74"/>
    </row>
    <row r="238" spans="3:3" s="1" customFormat="1">
      <c r="C238" s="74"/>
    </row>
    <row r="239" spans="3:3" s="1" customFormat="1">
      <c r="C239" s="74"/>
    </row>
    <row r="240" spans="3:3" s="1" customFormat="1">
      <c r="C240" s="74"/>
    </row>
    <row r="241" spans="3:3" s="1" customFormat="1">
      <c r="C241" s="74"/>
    </row>
    <row r="242" spans="3:3" s="1" customFormat="1">
      <c r="C242" s="74"/>
    </row>
    <row r="243" spans="3:3" s="1" customFormat="1">
      <c r="C243" s="74"/>
    </row>
    <row r="244" spans="3:3" s="1" customFormat="1">
      <c r="C244" s="74"/>
    </row>
    <row r="245" spans="3:3" s="1" customFormat="1">
      <c r="C245" s="74"/>
    </row>
    <row r="246" spans="3:3" s="1" customFormat="1">
      <c r="C246" s="74"/>
    </row>
    <row r="247" spans="3:3" s="1" customFormat="1">
      <c r="C247" s="74"/>
    </row>
    <row r="248" spans="3:3" s="1" customFormat="1">
      <c r="C248" s="74"/>
    </row>
    <row r="249" spans="3:3" s="1" customFormat="1">
      <c r="C249" s="74"/>
    </row>
    <row r="250" spans="3:3" s="1" customFormat="1">
      <c r="C250" s="74"/>
    </row>
    <row r="251" spans="3:3" s="1" customFormat="1">
      <c r="C251" s="74"/>
    </row>
    <row r="252" spans="3:3" s="1" customFormat="1">
      <c r="C252" s="74"/>
    </row>
    <row r="253" spans="3:3" s="1" customFormat="1">
      <c r="C253" s="74"/>
    </row>
    <row r="254" spans="3:3" s="1" customFormat="1">
      <c r="C254" s="74"/>
    </row>
    <row r="255" spans="3:3" s="1" customFormat="1">
      <c r="C255" s="74"/>
    </row>
    <row r="256" spans="3:3" s="1" customFormat="1">
      <c r="C256" s="74"/>
    </row>
    <row r="257" spans="3:3" s="1" customFormat="1">
      <c r="C257" s="74"/>
    </row>
    <row r="258" spans="3:3" s="1" customFormat="1">
      <c r="C258" s="74"/>
    </row>
    <row r="259" spans="3:3" s="1" customFormat="1">
      <c r="C259" s="74"/>
    </row>
    <row r="260" spans="3:3" s="1" customFormat="1">
      <c r="C260" s="74"/>
    </row>
    <row r="261" spans="3:3" s="1" customFormat="1">
      <c r="C261" s="74"/>
    </row>
    <row r="262" spans="3:3" s="1" customFormat="1">
      <c r="C262" s="74"/>
    </row>
    <row r="263" spans="3:3" s="1" customFormat="1">
      <c r="C263" s="74"/>
    </row>
    <row r="264" spans="3:3" s="1" customFormat="1">
      <c r="C264" s="74"/>
    </row>
    <row r="265" spans="3:3" s="1" customFormat="1">
      <c r="C265" s="74"/>
    </row>
    <row r="266" spans="3:3" s="1" customFormat="1">
      <c r="C266" s="74"/>
    </row>
    <row r="267" spans="3:3" s="1" customFormat="1">
      <c r="C267" s="74"/>
    </row>
    <row r="268" spans="3:3" s="1" customFormat="1">
      <c r="C268" s="74"/>
    </row>
    <row r="269" spans="3:3" s="1" customFormat="1">
      <c r="C269" s="74"/>
    </row>
    <row r="270" spans="3:3" s="1" customFormat="1">
      <c r="C270" s="74"/>
    </row>
    <row r="271" spans="3:3" s="1" customFormat="1">
      <c r="C271" s="74"/>
    </row>
    <row r="272" spans="3:3" s="1" customFormat="1">
      <c r="C272" s="74"/>
    </row>
    <row r="273" spans="3:3" s="1" customFormat="1">
      <c r="C273" s="74"/>
    </row>
    <row r="274" spans="3:3" s="1" customFormat="1">
      <c r="C274" s="74"/>
    </row>
    <row r="275" spans="3:3" s="1" customFormat="1">
      <c r="C275" s="74"/>
    </row>
    <row r="276" spans="3:3" s="1" customFormat="1">
      <c r="C276" s="74"/>
    </row>
    <row r="277" spans="3:3" s="1" customFormat="1">
      <c r="C277" s="74"/>
    </row>
    <row r="278" spans="3:3" s="1" customFormat="1">
      <c r="C278" s="74"/>
    </row>
    <row r="279" spans="3:3" s="1" customFormat="1">
      <c r="C279" s="74"/>
    </row>
    <row r="280" spans="3:3" s="1" customFormat="1">
      <c r="C280" s="74"/>
    </row>
    <row r="281" spans="3:3" s="1" customFormat="1">
      <c r="C281" s="74"/>
    </row>
    <row r="282" spans="3:3" s="1" customFormat="1">
      <c r="C282" s="74"/>
    </row>
    <row r="283" spans="3:3" s="1" customFormat="1">
      <c r="C283" s="74"/>
    </row>
    <row r="284" spans="3:3" s="1" customFormat="1">
      <c r="C284" s="74"/>
    </row>
    <row r="285" spans="3:3" s="1" customFormat="1">
      <c r="C285" s="74"/>
    </row>
    <row r="286" spans="3:3" s="1" customFormat="1">
      <c r="C286" s="74"/>
    </row>
    <row r="287" spans="3:3" s="1" customFormat="1">
      <c r="C287" s="74"/>
    </row>
    <row r="288" spans="3:3" s="1" customFormat="1">
      <c r="C288" s="74"/>
    </row>
    <row r="289" spans="3:3" s="1" customFormat="1">
      <c r="C289" s="74"/>
    </row>
    <row r="290" spans="3:3" s="1" customFormat="1">
      <c r="C290" s="74"/>
    </row>
    <row r="291" spans="3:3" s="1" customFormat="1">
      <c r="C291" s="74"/>
    </row>
    <row r="292" spans="3:3" s="1" customFormat="1">
      <c r="C292" s="74"/>
    </row>
    <row r="293" spans="3:3" s="1" customFormat="1">
      <c r="C293" s="74"/>
    </row>
    <row r="294" spans="3:3" s="1" customFormat="1">
      <c r="C294" s="74"/>
    </row>
    <row r="295" spans="3:3" s="1" customFormat="1">
      <c r="C295" s="74"/>
    </row>
    <row r="296" spans="3:3" s="1" customFormat="1">
      <c r="C296" s="74"/>
    </row>
    <row r="297" spans="3:3" s="1" customFormat="1">
      <c r="C297" s="74"/>
    </row>
    <row r="298" spans="3:3" s="1" customFormat="1">
      <c r="C298" s="74"/>
    </row>
    <row r="299" spans="3:3" s="1" customFormat="1">
      <c r="C299" s="74"/>
    </row>
    <row r="300" spans="3:3" s="1" customFormat="1">
      <c r="C300" s="74"/>
    </row>
    <row r="301" spans="3:3" s="1" customFormat="1">
      <c r="C301" s="74"/>
    </row>
    <row r="302" spans="3:3" s="1" customFormat="1">
      <c r="C302" s="74"/>
    </row>
    <row r="303" spans="3:3" s="1" customFormat="1">
      <c r="C303" s="74"/>
    </row>
    <row r="304" spans="3:3" s="1" customFormat="1">
      <c r="C304" s="74"/>
    </row>
    <row r="305" spans="3:3" s="1" customFormat="1">
      <c r="C305" s="74"/>
    </row>
    <row r="306" spans="3:3" s="1" customFormat="1">
      <c r="C306" s="74"/>
    </row>
    <row r="307" spans="3:3" s="1" customFormat="1">
      <c r="C307" s="74"/>
    </row>
    <row r="308" spans="3:3" s="1" customFormat="1">
      <c r="C308" s="74"/>
    </row>
    <row r="309" spans="3:3" s="1" customFormat="1">
      <c r="C309" s="74"/>
    </row>
    <row r="310" spans="3:3" s="1" customFormat="1">
      <c r="C310" s="74"/>
    </row>
    <row r="311" spans="3:3" s="1" customFormat="1">
      <c r="C311" s="74"/>
    </row>
    <row r="312" spans="3:3" s="1" customFormat="1">
      <c r="C312" s="74"/>
    </row>
    <row r="313" spans="3:3" s="1" customFormat="1">
      <c r="C313" s="74"/>
    </row>
    <row r="314" spans="3:3" s="1" customFormat="1">
      <c r="C314" s="74"/>
    </row>
    <row r="315" spans="3:3" s="1" customFormat="1">
      <c r="C315" s="74"/>
    </row>
    <row r="316" spans="3:3" s="1" customFormat="1">
      <c r="C316" s="74"/>
    </row>
    <row r="317" spans="3:3" s="1" customFormat="1">
      <c r="C317" s="74"/>
    </row>
    <row r="318" spans="3:3" s="1" customFormat="1">
      <c r="C318" s="74"/>
    </row>
    <row r="319" spans="3:3" s="1" customFormat="1">
      <c r="C319" s="74"/>
    </row>
    <row r="320" spans="3:3" s="1" customFormat="1">
      <c r="C320" s="74"/>
    </row>
    <row r="321" spans="3:3" s="1" customFormat="1">
      <c r="C321" s="74"/>
    </row>
    <row r="322" spans="3:3" s="1" customFormat="1">
      <c r="C322" s="74"/>
    </row>
    <row r="323" spans="3:3" s="1" customFormat="1">
      <c r="C323" s="74"/>
    </row>
    <row r="324" spans="3:3" s="1" customFormat="1">
      <c r="C324" s="74"/>
    </row>
    <row r="325" spans="3:3" s="1" customFormat="1">
      <c r="C325" s="74"/>
    </row>
    <row r="326" spans="3:3" s="1" customFormat="1">
      <c r="C326" s="74"/>
    </row>
    <row r="327" spans="3:3" s="1" customFormat="1">
      <c r="C327" s="74"/>
    </row>
    <row r="328" spans="3:3" s="1" customFormat="1">
      <c r="C328" s="74"/>
    </row>
    <row r="329" spans="3:3" s="1" customFormat="1">
      <c r="C329" s="74"/>
    </row>
    <row r="330" spans="3:3" s="1" customFormat="1">
      <c r="C330" s="74"/>
    </row>
    <row r="331" spans="3:3" s="1" customFormat="1">
      <c r="C331" s="74"/>
    </row>
    <row r="332" spans="3:3" s="1" customFormat="1">
      <c r="C332" s="74"/>
    </row>
    <row r="333" spans="3:3" s="1" customFormat="1">
      <c r="C333" s="74"/>
    </row>
    <row r="334" spans="3:3" s="1" customFormat="1">
      <c r="C334" s="74"/>
    </row>
    <row r="335" spans="3:3" s="1" customFormat="1">
      <c r="C335" s="74"/>
    </row>
    <row r="336" spans="3:3" s="1" customFormat="1">
      <c r="C336" s="74"/>
    </row>
    <row r="337" spans="3:3" s="1" customFormat="1">
      <c r="C337" s="74"/>
    </row>
    <row r="338" spans="3:3" s="1" customFormat="1">
      <c r="C338" s="74"/>
    </row>
    <row r="339" spans="3:3" s="1" customFormat="1">
      <c r="C339" s="74"/>
    </row>
    <row r="340" spans="3:3" s="1" customFormat="1">
      <c r="C340" s="74"/>
    </row>
    <row r="341" spans="3:3" s="1" customFormat="1">
      <c r="C341" s="74"/>
    </row>
    <row r="342" spans="3:3" s="1" customFormat="1">
      <c r="C342" s="74"/>
    </row>
    <row r="343" spans="3:3" s="1" customFormat="1">
      <c r="C343" s="74"/>
    </row>
    <row r="344" spans="3:3" s="1" customFormat="1">
      <c r="C344" s="74"/>
    </row>
    <row r="345" spans="3:3" s="1" customFormat="1">
      <c r="C345" s="74"/>
    </row>
    <row r="346" spans="3:3" s="1" customFormat="1">
      <c r="C346" s="74"/>
    </row>
    <row r="347" spans="3:3" s="1" customFormat="1">
      <c r="C347" s="74"/>
    </row>
    <row r="348" spans="3:3" s="1" customFormat="1">
      <c r="C348" s="74"/>
    </row>
    <row r="349" spans="3:3" s="1" customFormat="1">
      <c r="C349" s="74"/>
    </row>
    <row r="350" spans="3:3" s="1" customFormat="1">
      <c r="C350" s="74"/>
    </row>
    <row r="351" spans="3:3" s="1" customFormat="1">
      <c r="C351" s="74"/>
    </row>
    <row r="352" spans="3:3" s="1" customFormat="1">
      <c r="C352" s="74"/>
    </row>
    <row r="353" spans="3:3" s="1" customFormat="1">
      <c r="C353" s="74"/>
    </row>
    <row r="354" spans="3:3" s="1" customFormat="1">
      <c r="C354" s="74"/>
    </row>
    <row r="355" spans="3:3" s="1" customFormat="1">
      <c r="C355" s="74"/>
    </row>
    <row r="356" spans="3:3" s="1" customFormat="1">
      <c r="C356" s="74"/>
    </row>
    <row r="357" spans="3:3" s="1" customFormat="1">
      <c r="C357" s="74"/>
    </row>
    <row r="358" spans="3:3" s="1" customFormat="1">
      <c r="C358" s="74"/>
    </row>
    <row r="359" spans="3:3" s="1" customFormat="1">
      <c r="C359" s="74"/>
    </row>
    <row r="360" spans="3:3" s="1" customFormat="1">
      <c r="C360" s="74"/>
    </row>
    <row r="361" spans="3:3" s="1" customFormat="1">
      <c r="C361" s="74"/>
    </row>
    <row r="362" spans="3:3" s="1" customFormat="1">
      <c r="C362" s="74"/>
    </row>
    <row r="363" spans="3:3" s="1" customFormat="1">
      <c r="C363" s="74"/>
    </row>
    <row r="364" spans="3:3" s="1" customFormat="1">
      <c r="C364" s="74"/>
    </row>
    <row r="365" spans="3:3" s="1" customFormat="1">
      <c r="C365" s="74"/>
    </row>
    <row r="366" spans="3:3" s="1" customFormat="1">
      <c r="C366" s="74"/>
    </row>
    <row r="367" spans="3:3" s="1" customFormat="1">
      <c r="C367" s="74"/>
    </row>
    <row r="368" spans="3:3" s="1" customFormat="1">
      <c r="C368" s="74"/>
    </row>
    <row r="369" spans="3:3" s="1" customFormat="1">
      <c r="C369" s="74"/>
    </row>
    <row r="370" spans="3:3" s="1" customFormat="1">
      <c r="C370" s="74"/>
    </row>
    <row r="371" spans="3:3" s="1" customFormat="1">
      <c r="C371" s="74"/>
    </row>
    <row r="372" spans="3:3" s="1" customFormat="1">
      <c r="C372" s="74"/>
    </row>
    <row r="373" spans="3:3" s="1" customFormat="1">
      <c r="C373" s="74"/>
    </row>
    <row r="374" spans="3:3" s="1" customFormat="1">
      <c r="C374" s="74"/>
    </row>
    <row r="375" spans="3:3" s="1" customFormat="1">
      <c r="C375" s="74"/>
    </row>
    <row r="376" spans="3:3" s="1" customFormat="1">
      <c r="C376" s="74"/>
    </row>
    <row r="377" spans="3:3" s="1" customFormat="1">
      <c r="C377" s="74"/>
    </row>
    <row r="378" spans="3:3" s="1" customFormat="1">
      <c r="C378" s="74"/>
    </row>
    <row r="379" spans="3:3" s="1" customFormat="1">
      <c r="C379" s="74"/>
    </row>
    <row r="380" spans="3:3" s="1" customFormat="1">
      <c r="C380" s="74"/>
    </row>
    <row r="381" spans="3:3" s="1" customFormat="1">
      <c r="C381" s="74"/>
    </row>
    <row r="382" spans="3:3" s="1" customFormat="1">
      <c r="C382" s="74"/>
    </row>
    <row r="383" spans="3:3" s="1" customFormat="1">
      <c r="C383" s="74"/>
    </row>
    <row r="384" spans="3:3" s="1" customFormat="1">
      <c r="C384" s="74"/>
    </row>
    <row r="385" spans="3:3" s="1" customFormat="1">
      <c r="C385" s="74"/>
    </row>
    <row r="386" spans="3:3" s="1" customFormat="1">
      <c r="C386" s="74"/>
    </row>
    <row r="387" spans="3:3" s="1" customFormat="1">
      <c r="C387" s="74"/>
    </row>
    <row r="388" spans="3:3" s="1" customFormat="1">
      <c r="C388" s="74"/>
    </row>
    <row r="389" spans="3:3" s="1" customFormat="1">
      <c r="C389" s="74"/>
    </row>
    <row r="390" spans="3:3" s="1" customFormat="1">
      <c r="C390" s="74"/>
    </row>
    <row r="391" spans="3:3" s="1" customFormat="1">
      <c r="C391" s="74"/>
    </row>
    <row r="392" spans="3:3" s="1" customFormat="1">
      <c r="C392" s="74"/>
    </row>
    <row r="393" spans="3:3" s="1" customFormat="1">
      <c r="C393" s="74"/>
    </row>
    <row r="394" spans="3:3" s="1" customFormat="1">
      <c r="C394" s="74"/>
    </row>
    <row r="395" spans="3:3" s="1" customFormat="1">
      <c r="C395" s="74"/>
    </row>
    <row r="396" spans="3:3" s="1" customFormat="1">
      <c r="C396" s="74"/>
    </row>
    <row r="397" spans="3:3" s="1" customFormat="1">
      <c r="C397" s="74"/>
    </row>
    <row r="398" spans="3:3" s="1" customFormat="1">
      <c r="C398" s="74"/>
    </row>
    <row r="399" spans="3:3" s="1" customFormat="1">
      <c r="C399" s="74"/>
    </row>
    <row r="400" spans="3:3" s="1" customFormat="1">
      <c r="C400" s="74"/>
    </row>
    <row r="401" spans="3:3" s="1" customFormat="1">
      <c r="C401" s="74"/>
    </row>
    <row r="402" spans="3:3" s="1" customFormat="1">
      <c r="C402" s="74"/>
    </row>
    <row r="403" spans="3:3" s="1" customFormat="1">
      <c r="C403" s="74"/>
    </row>
    <row r="404" spans="3:3" s="1" customFormat="1">
      <c r="C404" s="74"/>
    </row>
    <row r="405" spans="3:3" s="1" customFormat="1">
      <c r="C405" s="74"/>
    </row>
    <row r="406" spans="3:3" s="1" customFormat="1">
      <c r="C406" s="74"/>
    </row>
    <row r="407" spans="3:3" s="1" customFormat="1">
      <c r="C407" s="74"/>
    </row>
    <row r="408" spans="3:3" s="1" customFormat="1">
      <c r="C408" s="74"/>
    </row>
    <row r="409" spans="3:3" s="1" customFormat="1">
      <c r="C409" s="74"/>
    </row>
    <row r="410" spans="3:3" s="1" customFormat="1">
      <c r="C410" s="74"/>
    </row>
    <row r="411" spans="3:3" s="1" customFormat="1">
      <c r="C411" s="74"/>
    </row>
    <row r="412" spans="3:3" s="1" customFormat="1">
      <c r="C412" s="74"/>
    </row>
    <row r="413" spans="3:3" s="1" customFormat="1">
      <c r="C413" s="74"/>
    </row>
    <row r="414" spans="3:3" s="1" customFormat="1">
      <c r="C414" s="74"/>
    </row>
    <row r="415" spans="3:3" s="1" customFormat="1">
      <c r="C415" s="74"/>
    </row>
    <row r="416" spans="3:3" s="1" customFormat="1">
      <c r="C416" s="74"/>
    </row>
    <row r="417" spans="3:3" s="1" customFormat="1">
      <c r="C417" s="74"/>
    </row>
    <row r="418" spans="3:3" s="1" customFormat="1">
      <c r="C418" s="74"/>
    </row>
    <row r="419" spans="3:3" s="1" customFormat="1">
      <c r="C419" s="74"/>
    </row>
    <row r="420" spans="3:3" s="1" customFormat="1">
      <c r="C420" s="74"/>
    </row>
    <row r="421" spans="3:3" s="1" customFormat="1">
      <c r="C421" s="74"/>
    </row>
    <row r="422" spans="3:3" s="1" customFormat="1">
      <c r="C422" s="74"/>
    </row>
    <row r="423" spans="3:3" s="1" customFormat="1">
      <c r="C423" s="74"/>
    </row>
    <row r="424" spans="3:3" s="1" customFormat="1">
      <c r="C424" s="74"/>
    </row>
    <row r="425" spans="3:3" s="1" customFormat="1">
      <c r="C425" s="74"/>
    </row>
    <row r="426" spans="3:3" s="1" customFormat="1">
      <c r="C426" s="74"/>
    </row>
    <row r="427" spans="3:3" s="1" customFormat="1">
      <c r="C427" s="74"/>
    </row>
    <row r="428" spans="3:3" s="1" customFormat="1">
      <c r="C428" s="74"/>
    </row>
    <row r="429" spans="3:3" s="1" customFormat="1">
      <c r="C429" s="74"/>
    </row>
    <row r="430" spans="3:3" s="1" customFormat="1">
      <c r="C430" s="74"/>
    </row>
    <row r="431" spans="3:3" s="1" customFormat="1">
      <c r="C431" s="74"/>
    </row>
    <row r="432" spans="3:3" s="1" customFormat="1">
      <c r="C432" s="74"/>
    </row>
    <row r="433" spans="3:3" s="1" customFormat="1">
      <c r="C433" s="74"/>
    </row>
    <row r="434" spans="3:3" s="1" customFormat="1">
      <c r="C434" s="74"/>
    </row>
    <row r="435" spans="3:3" s="1" customFormat="1">
      <c r="C435" s="74"/>
    </row>
    <row r="436" spans="3:3" s="1" customFormat="1">
      <c r="C436" s="74"/>
    </row>
    <row r="437" spans="3:3" s="1" customFormat="1">
      <c r="C437" s="74"/>
    </row>
    <row r="438" spans="3:3" s="1" customFormat="1">
      <c r="C438" s="74"/>
    </row>
    <row r="439" spans="3:3" s="1" customFormat="1">
      <c r="C439" s="74"/>
    </row>
    <row r="440" spans="3:3" s="1" customFormat="1">
      <c r="C440" s="74"/>
    </row>
    <row r="441" spans="3:3" s="1" customFormat="1">
      <c r="C441" s="74"/>
    </row>
    <row r="442" spans="3:3" s="1" customFormat="1">
      <c r="C442" s="74"/>
    </row>
    <row r="443" spans="3:3" s="1" customFormat="1">
      <c r="C443" s="74"/>
    </row>
    <row r="444" spans="3:3" s="1" customFormat="1">
      <c r="C444" s="74"/>
    </row>
    <row r="445" spans="3:3" s="1" customFormat="1">
      <c r="C445" s="74"/>
    </row>
    <row r="446" spans="3:3" s="1" customFormat="1">
      <c r="C446" s="74"/>
    </row>
    <row r="447" spans="3:3" s="1" customFormat="1">
      <c r="C447" s="74"/>
    </row>
    <row r="448" spans="3:3" s="1" customFormat="1">
      <c r="C448" s="74"/>
    </row>
    <row r="449" spans="3:3" s="1" customFormat="1">
      <c r="C449" s="74"/>
    </row>
    <row r="450" spans="3:3" s="1" customFormat="1">
      <c r="C450" s="74"/>
    </row>
    <row r="451" spans="3:3" s="1" customFormat="1">
      <c r="C451" s="74"/>
    </row>
    <row r="452" spans="3:3" s="1" customFormat="1">
      <c r="C452" s="74"/>
    </row>
    <row r="453" spans="3:3" s="1" customFormat="1">
      <c r="C453" s="74"/>
    </row>
    <row r="454" spans="3:3" s="1" customFormat="1">
      <c r="C454" s="74"/>
    </row>
    <row r="455" spans="3:3" s="1" customFormat="1">
      <c r="C455" s="74"/>
    </row>
    <row r="456" spans="3:3" s="1" customFormat="1">
      <c r="C456" s="74"/>
    </row>
    <row r="457" spans="3:3" s="1" customFormat="1">
      <c r="C457" s="74"/>
    </row>
    <row r="458" spans="3:3" s="1" customFormat="1">
      <c r="C458" s="74"/>
    </row>
    <row r="459" spans="3:3" s="1" customFormat="1">
      <c r="C459" s="74"/>
    </row>
    <row r="460" spans="3:3" s="1" customFormat="1">
      <c r="C460" s="74"/>
    </row>
    <row r="461" spans="3:3" s="1" customFormat="1">
      <c r="C461" s="74"/>
    </row>
    <row r="462" spans="3:3" s="1" customFormat="1">
      <c r="C462" s="74"/>
    </row>
    <row r="463" spans="3:3" s="1" customFormat="1">
      <c r="C463" s="74"/>
    </row>
    <row r="464" spans="3:3" s="1" customFormat="1">
      <c r="C464" s="74"/>
    </row>
    <row r="465" spans="3:3" s="1" customFormat="1">
      <c r="C465" s="74"/>
    </row>
    <row r="466" spans="3:3" s="1" customFormat="1">
      <c r="C466" s="74"/>
    </row>
    <row r="467" spans="3:3" s="1" customFormat="1">
      <c r="C467" s="74"/>
    </row>
    <row r="468" spans="3:3" s="1" customFormat="1">
      <c r="C468" s="74"/>
    </row>
    <row r="469" spans="3:3" s="1" customFormat="1">
      <c r="C469" s="74"/>
    </row>
    <row r="470" spans="3:3" s="1" customFormat="1">
      <c r="C470" s="74"/>
    </row>
    <row r="471" spans="3:3" s="1" customFormat="1">
      <c r="C471" s="74"/>
    </row>
    <row r="472" spans="3:3" s="1" customFormat="1">
      <c r="C472" s="74"/>
    </row>
    <row r="473" spans="3:3" s="1" customFormat="1">
      <c r="C473" s="74"/>
    </row>
    <row r="474" spans="3:3" s="1" customFormat="1">
      <c r="C474" s="74"/>
    </row>
    <row r="475" spans="3:3" s="1" customFormat="1">
      <c r="C475" s="74"/>
    </row>
    <row r="476" spans="3:3" s="1" customFormat="1">
      <c r="C476" s="74"/>
    </row>
    <row r="477" spans="3:3" s="1" customFormat="1">
      <c r="C477" s="74"/>
    </row>
    <row r="478" spans="3:3" s="1" customFormat="1">
      <c r="C478" s="74"/>
    </row>
    <row r="479" spans="3:3" s="1" customFormat="1">
      <c r="C479" s="74"/>
    </row>
    <row r="480" spans="3:3" s="1" customFormat="1">
      <c r="C480" s="74"/>
    </row>
    <row r="481" spans="3:3" s="1" customFormat="1">
      <c r="C481" s="74"/>
    </row>
    <row r="482" spans="3:3" s="1" customFormat="1">
      <c r="C482" s="74"/>
    </row>
    <row r="483" spans="3:3" s="1" customFormat="1">
      <c r="C483" s="74"/>
    </row>
    <row r="484" spans="3:3" s="1" customFormat="1">
      <c r="C484" s="74"/>
    </row>
    <row r="485" spans="3:3" s="1" customFormat="1">
      <c r="C485" s="74"/>
    </row>
    <row r="486" spans="3:3" s="1" customFormat="1">
      <c r="C486" s="74"/>
    </row>
    <row r="487" spans="3:3" s="1" customFormat="1">
      <c r="C487" s="74"/>
    </row>
    <row r="488" spans="3:3" s="1" customFormat="1">
      <c r="C488" s="74"/>
    </row>
    <row r="489" spans="3:3" s="1" customFormat="1">
      <c r="C489" s="74"/>
    </row>
    <row r="490" spans="3:3" s="1" customFormat="1">
      <c r="C490" s="74"/>
    </row>
    <row r="491" spans="3:3" s="1" customFormat="1">
      <c r="C491" s="74"/>
    </row>
    <row r="492" spans="3:3" s="1" customFormat="1">
      <c r="C492" s="74"/>
    </row>
    <row r="493" spans="3:3" s="1" customFormat="1">
      <c r="C493" s="74"/>
    </row>
    <row r="494" spans="3:3" s="1" customFormat="1">
      <c r="C494" s="74"/>
    </row>
    <row r="495" spans="3:3" s="1" customFormat="1">
      <c r="C495" s="74"/>
    </row>
    <row r="496" spans="3:3" s="1" customFormat="1">
      <c r="C496" s="74"/>
    </row>
    <row r="497" spans="3:3" s="1" customFormat="1">
      <c r="C497" s="74"/>
    </row>
    <row r="498" spans="3:3" s="1" customFormat="1">
      <c r="C498" s="74"/>
    </row>
    <row r="499" spans="3:3" s="1" customFormat="1">
      <c r="C499" s="74"/>
    </row>
    <row r="500" spans="3:3" s="1" customFormat="1">
      <c r="C500" s="74"/>
    </row>
    <row r="501" spans="3:3" s="1" customFormat="1">
      <c r="C501" s="74"/>
    </row>
    <row r="502" spans="3:3" s="1" customFormat="1">
      <c r="C502" s="74"/>
    </row>
    <row r="503" spans="3:3" s="1" customFormat="1">
      <c r="C503" s="74"/>
    </row>
    <row r="504" spans="3:3" s="1" customFormat="1">
      <c r="C504" s="74"/>
    </row>
    <row r="505" spans="3:3" s="1" customFormat="1">
      <c r="C505" s="74"/>
    </row>
    <row r="506" spans="3:3" s="1" customFormat="1">
      <c r="C506" s="74"/>
    </row>
    <row r="507" spans="3:3" s="1" customFormat="1">
      <c r="C507" s="74"/>
    </row>
    <row r="508" spans="3:3" s="1" customFormat="1">
      <c r="C508" s="74"/>
    </row>
    <row r="509" spans="3:3" s="1" customFormat="1">
      <c r="C509" s="74"/>
    </row>
    <row r="510" spans="3:3" s="1" customFormat="1">
      <c r="C510" s="74"/>
    </row>
    <row r="511" spans="3:3" s="1" customFormat="1">
      <c r="C511" s="74"/>
    </row>
    <row r="512" spans="3:3" s="1" customFormat="1">
      <c r="C512" s="74"/>
    </row>
    <row r="513" spans="3:3" s="1" customFormat="1">
      <c r="C513" s="74"/>
    </row>
    <row r="514" spans="3:3" s="1" customFormat="1">
      <c r="C514" s="74"/>
    </row>
    <row r="515" spans="3:3" s="1" customFormat="1">
      <c r="C515" s="74"/>
    </row>
    <row r="516" spans="3:3" s="1" customFormat="1">
      <c r="C516" s="74"/>
    </row>
    <row r="517" spans="3:3" s="1" customFormat="1">
      <c r="C517" s="74"/>
    </row>
    <row r="518" spans="3:3" s="1" customFormat="1">
      <c r="C518" s="74"/>
    </row>
    <row r="519" spans="3:3" s="1" customFormat="1">
      <c r="C519" s="75"/>
    </row>
    <row r="520" spans="3:3" s="1" customFormat="1">
      <c r="C520" s="75"/>
    </row>
    <row r="521" spans="3:3" s="1" customFormat="1">
      <c r="C521" s="75"/>
    </row>
    <row r="522" spans="3:3" s="1" customFormat="1">
      <c r="C522" s="75"/>
    </row>
    <row r="523" spans="3:3" s="1" customFormat="1">
      <c r="C523" s="75"/>
    </row>
    <row r="524" spans="3:3" s="1" customFormat="1">
      <c r="C524" s="75"/>
    </row>
    <row r="525" spans="3:3" s="1" customFormat="1">
      <c r="C525" s="75"/>
    </row>
    <row r="526" spans="3:3" s="1" customFormat="1">
      <c r="C526" s="75"/>
    </row>
    <row r="527" spans="3:3" s="1" customFormat="1">
      <c r="C527" s="75"/>
    </row>
    <row r="528" spans="3:3" s="1" customFormat="1">
      <c r="C528" s="75"/>
    </row>
    <row r="529" spans="3:3" s="1" customFormat="1">
      <c r="C529" s="75"/>
    </row>
    <row r="530" spans="3:3" s="1" customFormat="1">
      <c r="C530" s="75"/>
    </row>
    <row r="531" spans="3:3" s="1" customFormat="1">
      <c r="C531" s="75"/>
    </row>
    <row r="532" spans="3:3" s="1" customFormat="1">
      <c r="C532" s="75"/>
    </row>
    <row r="533" spans="3:3" s="1" customFormat="1">
      <c r="C533" s="75"/>
    </row>
    <row r="534" spans="3:3" s="1" customFormat="1">
      <c r="C534" s="75"/>
    </row>
    <row r="535" spans="3:3" s="1" customFormat="1">
      <c r="C535" s="75"/>
    </row>
    <row r="536" spans="3:3" s="1" customFormat="1">
      <c r="C536" s="75"/>
    </row>
    <row r="537" spans="3:3" s="1" customFormat="1">
      <c r="C537" s="75"/>
    </row>
    <row r="538" spans="3:3" s="1" customFormat="1">
      <c r="C538" s="75"/>
    </row>
    <row r="539" spans="3:3" s="1" customFormat="1">
      <c r="C539" s="75"/>
    </row>
    <row r="540" spans="3:3" s="1" customFormat="1">
      <c r="C540" s="75"/>
    </row>
    <row r="541" spans="3:3" s="1" customFormat="1">
      <c r="C541" s="75"/>
    </row>
    <row r="542" spans="3:3" s="1" customFormat="1">
      <c r="C542" s="75"/>
    </row>
    <row r="543" spans="3:3" s="1" customFormat="1">
      <c r="C543" s="75"/>
    </row>
    <row r="544" spans="3:3" s="1" customFormat="1">
      <c r="C544" s="75"/>
    </row>
    <row r="545" spans="3:3" s="1" customFormat="1">
      <c r="C545" s="75"/>
    </row>
    <row r="546" spans="3:3" s="1" customFormat="1">
      <c r="C546" s="75"/>
    </row>
    <row r="547" spans="3:3" s="1" customFormat="1">
      <c r="C547" s="75"/>
    </row>
    <row r="548" spans="3:3" s="1" customFormat="1">
      <c r="C548" s="75"/>
    </row>
    <row r="549" spans="3:3" s="1" customFormat="1">
      <c r="C549" s="75"/>
    </row>
    <row r="550" spans="3:3" s="1" customFormat="1">
      <c r="C550" s="75"/>
    </row>
    <row r="551" spans="3:3" s="1" customFormat="1">
      <c r="C551" s="75"/>
    </row>
    <row r="552" spans="3:3" s="1" customFormat="1">
      <c r="C552" s="75"/>
    </row>
    <row r="553" spans="3:3" s="1" customFormat="1">
      <c r="C553" s="75"/>
    </row>
    <row r="554" spans="3:3" s="1" customFormat="1">
      <c r="C554" s="75"/>
    </row>
    <row r="555" spans="3:3" s="1" customFormat="1">
      <c r="C555" s="75"/>
    </row>
    <row r="556" spans="3:3" s="1" customFormat="1">
      <c r="C556" s="75"/>
    </row>
    <row r="557" spans="3:3" s="1" customFormat="1">
      <c r="C557" s="75"/>
    </row>
    <row r="558" spans="3:3" s="1" customFormat="1">
      <c r="C558" s="75"/>
    </row>
    <row r="559" spans="3:3" s="1" customFormat="1">
      <c r="C559" s="75"/>
    </row>
    <row r="560" spans="3:3" s="1" customFormat="1">
      <c r="C560" s="75"/>
    </row>
    <row r="561" spans="3:3" s="1" customFormat="1">
      <c r="C561" s="75"/>
    </row>
    <row r="562" spans="3:3" s="1" customFormat="1">
      <c r="C562" s="75"/>
    </row>
    <row r="563" spans="3:3" s="1" customFormat="1">
      <c r="C563" s="75"/>
    </row>
    <row r="564" spans="3:3" s="1" customFormat="1">
      <c r="C564" s="76"/>
    </row>
    <row r="565" spans="3:3" s="1" customFormat="1">
      <c r="C565" s="76"/>
    </row>
    <row r="566" spans="3:3" s="1" customFormat="1">
      <c r="C566" s="76"/>
    </row>
    <row r="567" spans="3:3" s="1" customFormat="1">
      <c r="C567" s="76"/>
    </row>
    <row r="568" spans="3:3" s="1" customFormat="1">
      <c r="C568" s="76"/>
    </row>
    <row r="569" spans="3:3" s="1" customFormat="1">
      <c r="C569" s="76"/>
    </row>
    <row r="570" spans="3:3" s="1" customFormat="1">
      <c r="C570" s="76"/>
    </row>
    <row r="571" spans="3:3" s="1" customFormat="1">
      <c r="C571" s="76"/>
    </row>
    <row r="572" spans="3:3" s="1" customFormat="1">
      <c r="C572" s="76"/>
    </row>
    <row r="573" spans="3:3" s="1" customFormat="1">
      <c r="C573" s="76"/>
    </row>
    <row r="574" spans="3:3" s="1" customFormat="1">
      <c r="C574" s="76"/>
    </row>
    <row r="575" spans="3:3" s="1" customFormat="1">
      <c r="C575" s="76"/>
    </row>
    <row r="576" spans="3:3" s="1" customFormat="1">
      <c r="C576" s="76"/>
    </row>
    <row r="577" spans="3:3" s="1" customFormat="1">
      <c r="C577" s="76"/>
    </row>
    <row r="578" spans="3:3" s="1" customFormat="1">
      <c r="C578" s="76"/>
    </row>
    <row r="579" spans="3:3" s="1" customFormat="1">
      <c r="C579" s="76"/>
    </row>
    <row r="580" spans="3:3" s="1" customFormat="1">
      <c r="C580" s="76"/>
    </row>
    <row r="581" spans="3:3" s="1" customFormat="1">
      <c r="C581" s="76"/>
    </row>
    <row r="582" spans="3:3" s="1" customFormat="1">
      <c r="C582" s="76"/>
    </row>
    <row r="583" spans="3:3" s="1" customFormat="1">
      <c r="C583" s="76"/>
    </row>
    <row r="584" spans="3:3" s="1" customFormat="1">
      <c r="C584" s="76"/>
    </row>
    <row r="585" spans="3:3" s="1" customFormat="1">
      <c r="C585" s="76"/>
    </row>
    <row r="586" spans="3:3" s="1" customFormat="1">
      <c r="C586" s="76"/>
    </row>
    <row r="587" spans="3:3" s="1" customFormat="1">
      <c r="C587" s="76"/>
    </row>
    <row r="588" spans="3:3" s="1" customFormat="1">
      <c r="C588" s="76"/>
    </row>
    <row r="589" spans="3:3" s="1" customFormat="1">
      <c r="C589" s="76"/>
    </row>
    <row r="590" spans="3:3" s="1" customFormat="1">
      <c r="C590" s="76"/>
    </row>
    <row r="591" spans="3:3" s="1" customFormat="1">
      <c r="C591" s="76"/>
    </row>
    <row r="592" spans="3:3" s="1" customFormat="1">
      <c r="C592" s="76"/>
    </row>
    <row r="593" spans="3:3" s="1" customFormat="1">
      <c r="C593" s="76"/>
    </row>
    <row r="594" spans="3:3" s="1" customFormat="1">
      <c r="C594" s="76"/>
    </row>
    <row r="595" spans="3:3" s="1" customFormat="1">
      <c r="C595" s="76"/>
    </row>
    <row r="596" spans="3:3" s="1" customFormat="1">
      <c r="C596" s="76"/>
    </row>
    <row r="597" spans="3:3" s="1" customFormat="1">
      <c r="C597" s="76"/>
    </row>
    <row r="598" spans="3:3" s="1" customFormat="1">
      <c r="C598" s="76"/>
    </row>
    <row r="599" spans="3:3" s="1" customFormat="1">
      <c r="C599" s="76"/>
    </row>
    <row r="600" spans="3:3" s="1" customFormat="1">
      <c r="C600" s="76"/>
    </row>
    <row r="601" spans="3:3" s="1" customFormat="1">
      <c r="C601" s="76"/>
    </row>
    <row r="602" spans="3:3" s="1" customFormat="1">
      <c r="C602" s="76"/>
    </row>
    <row r="603" spans="3:3" s="1" customFormat="1">
      <c r="C603" s="76"/>
    </row>
    <row r="604" spans="3:3" s="1" customFormat="1">
      <c r="C604" s="76"/>
    </row>
    <row r="605" spans="3:3" s="1" customFormat="1">
      <c r="C605" s="76"/>
    </row>
    <row r="606" spans="3:3" s="1" customFormat="1">
      <c r="C606" s="76"/>
    </row>
    <row r="607" spans="3:3" s="1" customFormat="1">
      <c r="C607" s="76"/>
    </row>
    <row r="608" spans="3:3" s="1" customFormat="1">
      <c r="C608" s="76"/>
    </row>
    <row r="609" spans="3:3" s="1" customFormat="1">
      <c r="C609" s="76"/>
    </row>
    <row r="610" spans="3:3" s="1" customFormat="1">
      <c r="C610" s="76"/>
    </row>
    <row r="611" spans="3:3" s="1" customFormat="1">
      <c r="C611" s="76"/>
    </row>
    <row r="612" spans="3:3" s="1" customFormat="1">
      <c r="C612" s="76"/>
    </row>
    <row r="613" spans="3:3" s="1" customFormat="1">
      <c r="C613" s="76"/>
    </row>
    <row r="614" spans="3:3" s="1" customFormat="1">
      <c r="C614" s="76"/>
    </row>
    <row r="615" spans="3:3" s="1" customFormat="1">
      <c r="C615" s="76"/>
    </row>
    <row r="616" spans="3:3" s="1" customFormat="1">
      <c r="C616" s="76"/>
    </row>
    <row r="617" spans="3:3" s="1" customFormat="1">
      <c r="C617" s="76"/>
    </row>
    <row r="618" spans="3:3" s="1" customFormat="1">
      <c r="C618" s="76"/>
    </row>
    <row r="619" spans="3:3" s="1" customFormat="1">
      <c r="C619" s="76"/>
    </row>
    <row r="620" spans="3:3" s="1" customFormat="1">
      <c r="C620" s="76"/>
    </row>
    <row r="621" spans="3:3" s="1" customFormat="1">
      <c r="C621" s="76"/>
    </row>
    <row r="622" spans="3:3" s="1" customFormat="1">
      <c r="C622" s="76"/>
    </row>
    <row r="623" spans="3:3" s="1" customFormat="1">
      <c r="C623" s="76"/>
    </row>
    <row r="624" spans="3:3" s="1" customFormat="1">
      <c r="C624" s="76"/>
    </row>
    <row r="625" spans="3:3" s="1" customFormat="1">
      <c r="C625" s="76"/>
    </row>
    <row r="626" spans="3:3" s="1" customFormat="1">
      <c r="C626" s="76"/>
    </row>
    <row r="627" spans="3:3" s="1" customFormat="1">
      <c r="C627" s="76"/>
    </row>
    <row r="628" spans="3:3" s="1" customFormat="1">
      <c r="C628" s="76"/>
    </row>
    <row r="629" spans="3:3" s="1" customFormat="1">
      <c r="C629" s="76"/>
    </row>
    <row r="630" spans="3:3" s="1" customFormat="1">
      <c r="C630" s="76"/>
    </row>
    <row r="631" spans="3:3" s="1" customFormat="1">
      <c r="C631" s="76"/>
    </row>
    <row r="632" spans="3:3" s="1" customFormat="1">
      <c r="C632" s="76"/>
    </row>
    <row r="633" spans="3:3" s="1" customFormat="1">
      <c r="C633" s="76"/>
    </row>
    <row r="634" spans="3:3" s="1" customFormat="1">
      <c r="C634" s="76"/>
    </row>
    <row r="635" spans="3:3" s="1" customFormat="1">
      <c r="C635" s="76"/>
    </row>
    <row r="636" spans="3:3" s="1" customFormat="1">
      <c r="C636" s="76"/>
    </row>
    <row r="637" spans="3:3" s="1" customFormat="1">
      <c r="C637" s="76"/>
    </row>
    <row r="638" spans="3:3" s="1" customFormat="1">
      <c r="C638" s="76"/>
    </row>
    <row r="639" spans="3:3" s="1" customFormat="1">
      <c r="C639" s="76"/>
    </row>
    <row r="640" spans="3:3" s="1" customFormat="1">
      <c r="C640" s="76"/>
    </row>
    <row r="641" spans="3:3" s="1" customFormat="1">
      <c r="C641" s="76"/>
    </row>
    <row r="642" spans="3:3" s="1" customFormat="1">
      <c r="C642" s="76"/>
    </row>
    <row r="643" spans="3:3" s="1" customFormat="1">
      <c r="C643" s="76"/>
    </row>
    <row r="644" spans="3:3" s="1" customFormat="1">
      <c r="C644" s="76"/>
    </row>
    <row r="645" spans="3:3" s="1" customFormat="1">
      <c r="C645" s="76"/>
    </row>
    <row r="646" spans="3:3" s="1" customFormat="1">
      <c r="C646" s="76"/>
    </row>
    <row r="647" spans="3:3" s="1" customFormat="1">
      <c r="C647" s="76"/>
    </row>
    <row r="648" spans="3:3" s="1" customFormat="1">
      <c r="C648" s="76"/>
    </row>
    <row r="649" spans="3:3" s="1" customFormat="1">
      <c r="C649" s="76"/>
    </row>
    <row r="650" spans="3:3" s="1" customFormat="1">
      <c r="C650" s="76"/>
    </row>
    <row r="651" spans="3:3" s="1" customFormat="1">
      <c r="C651" s="76"/>
    </row>
    <row r="652" spans="3:3" s="1" customFormat="1">
      <c r="C652" s="76"/>
    </row>
    <row r="653" spans="3:3" s="1" customFormat="1">
      <c r="C653" s="76"/>
    </row>
    <row r="654" spans="3:3" s="1" customFormat="1">
      <c r="C654" s="76"/>
    </row>
    <row r="655" spans="3:3" s="1" customFormat="1">
      <c r="C655" s="76"/>
    </row>
    <row r="656" spans="3:3" s="1" customFormat="1">
      <c r="C656" s="76"/>
    </row>
    <row r="657" spans="3:3" s="1" customFormat="1">
      <c r="C657" s="76"/>
    </row>
    <row r="658" spans="3:3" s="1" customFormat="1">
      <c r="C658" s="76"/>
    </row>
    <row r="659" spans="3:3" s="1" customFormat="1">
      <c r="C659" s="76"/>
    </row>
    <row r="660" spans="3:3" s="1" customFormat="1">
      <c r="C660" s="76"/>
    </row>
    <row r="661" spans="3:3" s="1" customFormat="1">
      <c r="C661" s="76"/>
    </row>
    <row r="662" spans="3:3" s="1" customFormat="1">
      <c r="C662" s="76"/>
    </row>
    <row r="663" spans="3:3" s="1" customFormat="1">
      <c r="C663" s="76"/>
    </row>
    <row r="664" spans="3:3" s="1" customFormat="1">
      <c r="C664" s="76"/>
    </row>
    <row r="665" spans="3:3" s="1" customFormat="1">
      <c r="C665" s="76"/>
    </row>
    <row r="666" spans="3:3" s="1" customFormat="1">
      <c r="C666" s="76"/>
    </row>
    <row r="667" spans="3:3" s="1" customFormat="1">
      <c r="C667" s="76"/>
    </row>
    <row r="668" spans="3:3" s="1" customFormat="1">
      <c r="C668" s="76"/>
    </row>
    <row r="669" spans="3:3" s="1" customFormat="1">
      <c r="C669" s="76"/>
    </row>
    <row r="670" spans="3:3" s="1" customFormat="1">
      <c r="C670" s="76"/>
    </row>
    <row r="671" spans="3:3" s="1" customFormat="1">
      <c r="C671" s="76"/>
    </row>
    <row r="672" spans="3:3" s="1" customFormat="1">
      <c r="C672" s="76"/>
    </row>
    <row r="673" spans="3:3" s="1" customFormat="1">
      <c r="C673" s="76"/>
    </row>
    <row r="674" spans="3:3" s="1" customFormat="1">
      <c r="C674" s="76"/>
    </row>
    <row r="675" spans="3:3" s="1" customFormat="1">
      <c r="C675" s="76"/>
    </row>
    <row r="676" spans="3:3" s="1" customFormat="1">
      <c r="C676" s="76"/>
    </row>
    <row r="677" spans="3:3" s="1" customFormat="1">
      <c r="C677" s="76"/>
    </row>
    <row r="678" spans="3:3" s="1" customFormat="1">
      <c r="C678" s="76"/>
    </row>
    <row r="679" spans="3:3" s="1" customFormat="1">
      <c r="C679" s="76"/>
    </row>
    <row r="680" spans="3:3" s="1" customFormat="1">
      <c r="C680" s="76"/>
    </row>
    <row r="681" spans="3:3" s="1" customFormat="1">
      <c r="C681" s="76"/>
    </row>
    <row r="682" spans="3:3" s="1" customFormat="1">
      <c r="C682" s="76"/>
    </row>
    <row r="683" spans="3:3" s="1" customFormat="1">
      <c r="C683" s="76"/>
    </row>
    <row r="684" spans="3:3" s="1" customFormat="1">
      <c r="C684" s="76"/>
    </row>
    <row r="685" spans="3:3" s="1" customFormat="1">
      <c r="C685" s="76"/>
    </row>
    <row r="686" spans="3:3" s="1" customFormat="1">
      <c r="C686" s="76"/>
    </row>
    <row r="687" spans="3:3" s="1" customFormat="1">
      <c r="C687" s="76"/>
    </row>
    <row r="688" spans="3:3" s="1" customFormat="1">
      <c r="C688" s="76"/>
    </row>
    <row r="689" spans="3:3" s="1" customFormat="1">
      <c r="C689" s="76"/>
    </row>
    <row r="690" spans="3:3" s="1" customFormat="1">
      <c r="C690" s="76"/>
    </row>
    <row r="691" spans="3:3" s="1" customFormat="1">
      <c r="C691" s="76"/>
    </row>
    <row r="692" spans="3:3" s="1" customFormat="1">
      <c r="C692" s="76"/>
    </row>
    <row r="693" spans="3:3" s="1" customFormat="1">
      <c r="C693" s="76"/>
    </row>
    <row r="694" spans="3:3" s="1" customFormat="1">
      <c r="C694" s="76"/>
    </row>
    <row r="695" spans="3:3" s="1" customFormat="1">
      <c r="C695" s="76"/>
    </row>
    <row r="696" spans="3:3" s="1" customFormat="1">
      <c r="C696" s="76"/>
    </row>
    <row r="697" spans="3:3" s="1" customFormat="1">
      <c r="C697" s="76"/>
    </row>
    <row r="698" spans="3:3" s="1" customFormat="1">
      <c r="C698" s="76"/>
    </row>
    <row r="699" spans="3:3" s="1" customFormat="1">
      <c r="C699" s="76"/>
    </row>
    <row r="700" spans="3:3" s="1" customFormat="1">
      <c r="C700" s="76"/>
    </row>
    <row r="701" spans="3:3" s="1" customFormat="1">
      <c r="C701" s="76"/>
    </row>
    <row r="702" spans="3:3" s="1" customFormat="1">
      <c r="C702" s="76"/>
    </row>
    <row r="703" spans="3:3" s="1" customFormat="1">
      <c r="C703" s="76"/>
    </row>
    <row r="704" spans="3:3" s="1" customFormat="1">
      <c r="C704" s="76"/>
    </row>
    <row r="705" spans="3:3" s="1" customFormat="1">
      <c r="C705" s="76"/>
    </row>
    <row r="706" spans="3:3" s="1" customFormat="1">
      <c r="C706" s="76"/>
    </row>
    <row r="707" spans="3:3" s="1" customFormat="1">
      <c r="C707" s="76"/>
    </row>
    <row r="708" spans="3:3" s="1" customFormat="1">
      <c r="C708" s="76"/>
    </row>
    <row r="709" spans="3:3" s="1" customFormat="1">
      <c r="C709" s="76"/>
    </row>
    <row r="710" spans="3:3" s="1" customFormat="1">
      <c r="C710" s="76"/>
    </row>
    <row r="711" spans="3:3" s="1" customFormat="1">
      <c r="C711" s="76"/>
    </row>
    <row r="712" spans="3:3" s="1" customFormat="1">
      <c r="C712" s="76"/>
    </row>
    <row r="713" spans="3:3" s="1" customFormat="1">
      <c r="C713" s="76"/>
    </row>
    <row r="714" spans="3:3" s="1" customFormat="1">
      <c r="C714" s="76"/>
    </row>
    <row r="715" spans="3:3" s="1" customFormat="1">
      <c r="C715" s="76"/>
    </row>
    <row r="716" spans="3:3" s="1" customFormat="1">
      <c r="C716" s="76"/>
    </row>
    <row r="717" spans="3:3" s="1" customFormat="1">
      <c r="C717" s="76"/>
    </row>
    <row r="718" spans="3:3" s="1" customFormat="1">
      <c r="C718" s="76"/>
    </row>
    <row r="719" spans="3:3" s="1" customFormat="1">
      <c r="C719" s="76"/>
    </row>
    <row r="720" spans="3:3" s="1" customFormat="1">
      <c r="C720" s="76"/>
    </row>
    <row r="721" spans="3:3" s="1" customFormat="1">
      <c r="C721" s="76"/>
    </row>
    <row r="722" spans="3:3" s="1" customFormat="1">
      <c r="C722" s="76"/>
    </row>
    <row r="723" spans="3:3" s="1" customFormat="1">
      <c r="C723" s="76"/>
    </row>
    <row r="724" spans="3:3" s="1" customFormat="1">
      <c r="C724" s="76"/>
    </row>
    <row r="725" spans="3:3" s="1" customFormat="1">
      <c r="C725" s="76"/>
    </row>
    <row r="726" spans="3:3" s="1" customFormat="1">
      <c r="C726" s="76"/>
    </row>
    <row r="727" spans="3:3" s="1" customFormat="1">
      <c r="C727" s="76"/>
    </row>
    <row r="728" spans="3:3" s="1" customFormat="1">
      <c r="C728" s="76"/>
    </row>
    <row r="729" spans="3:3" s="1" customFormat="1">
      <c r="C729" s="76"/>
    </row>
    <row r="730" spans="3:3" s="1" customFormat="1">
      <c r="C730" s="76"/>
    </row>
    <row r="731" spans="3:3" s="1" customFormat="1">
      <c r="C731" s="76"/>
    </row>
    <row r="732" spans="3:3" s="1" customFormat="1">
      <c r="C732" s="76"/>
    </row>
    <row r="733" spans="3:3" s="1" customFormat="1">
      <c r="C733" s="76"/>
    </row>
    <row r="734" spans="3:3" s="1" customFormat="1">
      <c r="C734" s="76"/>
    </row>
    <row r="735" spans="3:3" s="1" customFormat="1">
      <c r="C735" s="76"/>
    </row>
    <row r="736" spans="3:3" s="1" customFormat="1">
      <c r="C736" s="76"/>
    </row>
    <row r="737" spans="3:3" s="1" customFormat="1">
      <c r="C737" s="76"/>
    </row>
    <row r="738" spans="3:3" s="1" customFormat="1">
      <c r="C738" s="76"/>
    </row>
    <row r="739" spans="3:3" s="1" customFormat="1">
      <c r="C739" s="76"/>
    </row>
    <row r="740" spans="3:3" s="1" customFormat="1">
      <c r="C740" s="76"/>
    </row>
    <row r="741" spans="3:3" s="1" customFormat="1">
      <c r="C741" s="76"/>
    </row>
    <row r="742" spans="3:3" s="1" customFormat="1">
      <c r="C742" s="76"/>
    </row>
    <row r="743" spans="3:3" s="1" customFormat="1">
      <c r="C743" s="76"/>
    </row>
    <row r="744" spans="3:3" s="1" customFormat="1">
      <c r="C744" s="76"/>
    </row>
    <row r="745" spans="3:3" s="1" customFormat="1">
      <c r="C745" s="76"/>
    </row>
    <row r="746" spans="3:3" s="1" customFormat="1">
      <c r="C746" s="76"/>
    </row>
    <row r="747" spans="3:3" s="1" customFormat="1">
      <c r="C747" s="76"/>
    </row>
    <row r="748" spans="3:3" s="1" customFormat="1">
      <c r="C748" s="76"/>
    </row>
    <row r="749" spans="3:3" s="1" customFormat="1">
      <c r="C749" s="76"/>
    </row>
    <row r="750" spans="3:3" s="1" customFormat="1">
      <c r="C750" s="76"/>
    </row>
    <row r="751" spans="3:3" s="1" customFormat="1">
      <c r="C751" s="76"/>
    </row>
    <row r="752" spans="3:3" s="1" customFormat="1">
      <c r="C752" s="76"/>
    </row>
    <row r="753" spans="3:3" s="1" customFormat="1">
      <c r="C753" s="76"/>
    </row>
    <row r="754" spans="3:3" s="1" customFormat="1">
      <c r="C754" s="76"/>
    </row>
    <row r="755" spans="3:3" s="1" customFormat="1">
      <c r="C755" s="76"/>
    </row>
    <row r="756" spans="3:3" s="1" customFormat="1">
      <c r="C756" s="76"/>
    </row>
    <row r="757" spans="3:3" s="1" customFormat="1">
      <c r="C757" s="76"/>
    </row>
    <row r="758" spans="3:3" s="1" customFormat="1">
      <c r="C758" s="76"/>
    </row>
    <row r="759" spans="3:3" s="1" customFormat="1">
      <c r="C759" s="76"/>
    </row>
    <row r="760" spans="3:3" s="1" customFormat="1">
      <c r="C760" s="76"/>
    </row>
    <row r="761" spans="3:3" s="1" customFormat="1">
      <c r="C761" s="76"/>
    </row>
    <row r="762" spans="3:3" s="1" customFormat="1">
      <c r="C762" s="76"/>
    </row>
    <row r="763" spans="3:3" s="1" customFormat="1">
      <c r="C763" s="76"/>
    </row>
    <row r="764" spans="3:3" s="1" customFormat="1">
      <c r="C764" s="76"/>
    </row>
    <row r="765" spans="3:3" s="1" customFormat="1">
      <c r="C765" s="76"/>
    </row>
    <row r="766" spans="3:3" s="1" customFormat="1">
      <c r="C766" s="76"/>
    </row>
    <row r="767" spans="3:3" s="1" customFormat="1">
      <c r="C767" s="76"/>
    </row>
    <row r="768" spans="3:3" s="1" customFormat="1">
      <c r="C768" s="76"/>
    </row>
    <row r="769" spans="3:3" s="1" customFormat="1">
      <c r="C769" s="76"/>
    </row>
    <row r="770" spans="3:3" s="1" customFormat="1">
      <c r="C770" s="76"/>
    </row>
    <row r="771" spans="3:3" s="1" customFormat="1">
      <c r="C771" s="76"/>
    </row>
    <row r="772" spans="3:3" s="1" customFormat="1">
      <c r="C772" s="76"/>
    </row>
    <row r="773" spans="3:3" s="1" customFormat="1">
      <c r="C773" s="76"/>
    </row>
    <row r="774" spans="3:3" s="1" customFormat="1">
      <c r="C774" s="76"/>
    </row>
    <row r="775" spans="3:3" s="1" customFormat="1">
      <c r="C775" s="76"/>
    </row>
    <row r="776" spans="3:3" s="1" customFormat="1">
      <c r="C776" s="76"/>
    </row>
    <row r="777" spans="3:3" s="1" customFormat="1">
      <c r="C777" s="76"/>
    </row>
    <row r="778" spans="3:3" s="1" customFormat="1">
      <c r="C778" s="76"/>
    </row>
    <row r="779" spans="3:3" s="1" customFormat="1">
      <c r="C779" s="76"/>
    </row>
    <row r="780" spans="3:3" s="1" customFormat="1">
      <c r="C780" s="76"/>
    </row>
    <row r="781" spans="3:3" s="1" customFormat="1">
      <c r="C781" s="76"/>
    </row>
    <row r="782" spans="3:3" s="1" customFormat="1">
      <c r="C782" s="76"/>
    </row>
    <row r="783" spans="3:3" s="1" customFormat="1">
      <c r="C783" s="76"/>
    </row>
    <row r="784" spans="3:3" s="1" customFormat="1">
      <c r="C784" s="76"/>
    </row>
    <row r="785" spans="3:3" s="1" customFormat="1">
      <c r="C785" s="76"/>
    </row>
    <row r="786" spans="3:3" s="1" customFormat="1">
      <c r="C786" s="76"/>
    </row>
    <row r="787" spans="3:3" s="1" customFormat="1">
      <c r="C787" s="76"/>
    </row>
    <row r="788" spans="3:3" s="1" customFormat="1">
      <c r="C788" s="76"/>
    </row>
    <row r="789" spans="3:3" s="1" customFormat="1">
      <c r="C789" s="76"/>
    </row>
    <row r="790" spans="3:3" s="1" customFormat="1">
      <c r="C790" s="76"/>
    </row>
    <row r="791" spans="3:3" s="1" customFormat="1">
      <c r="C791" s="76"/>
    </row>
    <row r="792" spans="3:3" s="1" customFormat="1">
      <c r="C792" s="76"/>
    </row>
    <row r="793" spans="3:3" s="1" customFormat="1">
      <c r="C793" s="76"/>
    </row>
    <row r="794" spans="3:3" s="1" customFormat="1">
      <c r="C794" s="76"/>
    </row>
    <row r="795" spans="3:3" s="1" customFormat="1">
      <c r="C795" s="76"/>
    </row>
    <row r="796" spans="3:3" s="1" customFormat="1">
      <c r="C796" s="76"/>
    </row>
    <row r="797" spans="3:3" s="1" customFormat="1">
      <c r="C797" s="76"/>
    </row>
    <row r="798" spans="3:3" s="1" customFormat="1">
      <c r="C798" s="76"/>
    </row>
    <row r="799" spans="3:3" s="1" customFormat="1">
      <c r="C799" s="76"/>
    </row>
    <row r="800" spans="3:3" s="1" customFormat="1">
      <c r="C800" s="76"/>
    </row>
    <row r="801" spans="3:3" s="1" customFormat="1">
      <c r="C801" s="76"/>
    </row>
    <row r="802" spans="3:3" s="1" customFormat="1">
      <c r="C802" s="76"/>
    </row>
    <row r="803" spans="3:3" s="1" customFormat="1">
      <c r="C803" s="76"/>
    </row>
    <row r="804" spans="3:3" s="1" customFormat="1">
      <c r="C804" s="76"/>
    </row>
    <row r="805" spans="3:3" s="1" customFormat="1">
      <c r="C805" s="76"/>
    </row>
    <row r="806" spans="3:3" s="1" customFormat="1">
      <c r="C806" s="76"/>
    </row>
    <row r="807" spans="3:3" s="1" customFormat="1">
      <c r="C807" s="76"/>
    </row>
    <row r="808" spans="3:3" s="1" customFormat="1">
      <c r="C808" s="76"/>
    </row>
    <row r="809" spans="3:3" s="1" customFormat="1">
      <c r="C809" s="76"/>
    </row>
    <row r="810" spans="3:3" s="1" customFormat="1">
      <c r="C810" s="76"/>
    </row>
    <row r="811" spans="3:3" s="1" customFormat="1">
      <c r="C811" s="76"/>
    </row>
    <row r="812" spans="3:3" s="1" customFormat="1">
      <c r="C812" s="76"/>
    </row>
    <row r="813" spans="3:3" s="1" customFormat="1">
      <c r="C813" s="76"/>
    </row>
    <row r="814" spans="3:3" s="1" customFormat="1">
      <c r="C814" s="76"/>
    </row>
    <row r="815" spans="3:3" s="1" customFormat="1">
      <c r="C815" s="76"/>
    </row>
    <row r="816" spans="3:3" s="1" customFormat="1">
      <c r="C816" s="76"/>
    </row>
    <row r="817" spans="3:3" s="1" customFormat="1">
      <c r="C817" s="76"/>
    </row>
    <row r="818" spans="3:3" s="1" customFormat="1">
      <c r="C818" s="76"/>
    </row>
    <row r="819" spans="3:3" s="1" customFormat="1">
      <c r="C819" s="76"/>
    </row>
    <row r="820" spans="3:3" s="1" customFormat="1">
      <c r="C820" s="76"/>
    </row>
    <row r="821" spans="3:3" s="1" customFormat="1">
      <c r="C821" s="76"/>
    </row>
    <row r="822" spans="3:3" s="1" customFormat="1">
      <c r="C822" s="76"/>
    </row>
    <row r="823" spans="3:3" s="1" customFormat="1">
      <c r="C823" s="76"/>
    </row>
    <row r="824" spans="3:3" s="1" customFormat="1">
      <c r="C824" s="76"/>
    </row>
    <row r="825" spans="3:3" s="1" customFormat="1">
      <c r="C825" s="76"/>
    </row>
    <row r="826" spans="3:3" s="1" customFormat="1">
      <c r="C826" s="76"/>
    </row>
    <row r="827" spans="3:3" s="1" customFormat="1">
      <c r="C827" s="76"/>
    </row>
    <row r="828" spans="3:3" s="1" customFormat="1">
      <c r="C828" s="76"/>
    </row>
    <row r="829" spans="3:3" s="1" customFormat="1">
      <c r="C829" s="76"/>
    </row>
    <row r="830" spans="3:3" s="1" customFormat="1">
      <c r="C830" s="76"/>
    </row>
    <row r="831" spans="3:3" s="1" customFormat="1">
      <c r="C831" s="76"/>
    </row>
    <row r="832" spans="3:3" s="1" customFormat="1">
      <c r="C832" s="76"/>
    </row>
    <row r="833" spans="3:3" s="1" customFormat="1">
      <c r="C833" s="76"/>
    </row>
    <row r="834" spans="3:3" s="1" customFormat="1">
      <c r="C834" s="76"/>
    </row>
    <row r="835" spans="3:3" s="1" customFormat="1">
      <c r="C835" s="76"/>
    </row>
    <row r="836" spans="3:3" s="1" customFormat="1">
      <c r="C836" s="76"/>
    </row>
    <row r="837" spans="3:3" s="1" customFormat="1">
      <c r="C837" s="76"/>
    </row>
    <row r="838" spans="3:3" s="1" customFormat="1">
      <c r="C838" s="76"/>
    </row>
    <row r="839" spans="3:3" s="1" customFormat="1">
      <c r="C839" s="76"/>
    </row>
    <row r="840" spans="3:3" s="1" customFormat="1">
      <c r="C840" s="76"/>
    </row>
    <row r="841" spans="3:3" s="1" customFormat="1">
      <c r="C841" s="76"/>
    </row>
    <row r="842" spans="3:3" s="1" customFormat="1">
      <c r="C842" s="76"/>
    </row>
    <row r="843" spans="3:3" s="1" customFormat="1">
      <c r="C843" s="76"/>
    </row>
    <row r="844" spans="3:3" s="1" customFormat="1">
      <c r="C844" s="76"/>
    </row>
    <row r="845" spans="3:3" s="1" customFormat="1">
      <c r="C845" s="76"/>
    </row>
    <row r="846" spans="3:3" s="1" customFormat="1">
      <c r="C846" s="76"/>
    </row>
    <row r="847" spans="3:3" s="1" customFormat="1">
      <c r="C847" s="76"/>
    </row>
    <row r="848" spans="3:3" s="1" customFormat="1">
      <c r="C848" s="76"/>
    </row>
    <row r="849" spans="3:3" s="1" customFormat="1">
      <c r="C849" s="76"/>
    </row>
    <row r="850" spans="3:3" s="1" customFormat="1">
      <c r="C850" s="76"/>
    </row>
    <row r="851" spans="3:3" s="1" customFormat="1">
      <c r="C851" s="76"/>
    </row>
    <row r="852" spans="3:3" s="1" customFormat="1">
      <c r="C852" s="76"/>
    </row>
    <row r="853" spans="3:3" s="1" customFormat="1">
      <c r="C853" s="76"/>
    </row>
    <row r="854" spans="3:3" s="1" customFormat="1">
      <c r="C854" s="76"/>
    </row>
    <row r="855" spans="3:3" s="1" customFormat="1">
      <c r="C855" s="76"/>
    </row>
    <row r="856" spans="3:3" s="1" customFormat="1">
      <c r="C856" s="76"/>
    </row>
    <row r="857" spans="3:3" s="1" customFormat="1">
      <c r="C857" s="76"/>
    </row>
    <row r="858" spans="3:3" s="1" customFormat="1">
      <c r="C858" s="76"/>
    </row>
    <row r="859" spans="3:3" s="1" customFormat="1">
      <c r="C859" s="76"/>
    </row>
    <row r="860" spans="3:3" s="1" customFormat="1">
      <c r="C860" s="76"/>
    </row>
    <row r="861" spans="3:3" s="1" customFormat="1">
      <c r="C861" s="76"/>
    </row>
    <row r="862" spans="3:3" s="1" customFormat="1">
      <c r="C862" s="76"/>
    </row>
    <row r="863" spans="3:3" s="1" customFormat="1">
      <c r="C863" s="76"/>
    </row>
    <row r="864" spans="3:3" s="1" customFormat="1">
      <c r="C864" s="76"/>
    </row>
    <row r="865" spans="3:3" s="1" customFormat="1">
      <c r="C865" s="76"/>
    </row>
    <row r="866" spans="3:3" s="1" customFormat="1">
      <c r="C866" s="76"/>
    </row>
    <row r="867" spans="3:3" s="1" customFormat="1">
      <c r="C867" s="76"/>
    </row>
    <row r="868" spans="3:3" s="1" customFormat="1">
      <c r="C868" s="76"/>
    </row>
    <row r="869" spans="3:3" s="1" customFormat="1">
      <c r="C869" s="76"/>
    </row>
    <row r="870" spans="3:3" s="1" customFormat="1">
      <c r="C870" s="76"/>
    </row>
    <row r="871" spans="3:3" s="1" customFormat="1">
      <c r="C871" s="76"/>
    </row>
    <row r="872" spans="3:3" s="1" customFormat="1">
      <c r="C872" s="76"/>
    </row>
    <row r="873" spans="3:3" s="1" customFormat="1">
      <c r="C873" s="76"/>
    </row>
    <row r="874" spans="3:3" s="1" customFormat="1">
      <c r="C874" s="76"/>
    </row>
    <row r="875" spans="3:3" s="1" customFormat="1">
      <c r="C875" s="76"/>
    </row>
    <row r="876" spans="3:3" s="1" customFormat="1">
      <c r="C876" s="76"/>
    </row>
    <row r="877" spans="3:3" s="1" customFormat="1">
      <c r="C877" s="76"/>
    </row>
    <row r="878" spans="3:3" s="1" customFormat="1">
      <c r="C878" s="76"/>
    </row>
    <row r="879" spans="3:3" s="1" customFormat="1">
      <c r="C879" s="76"/>
    </row>
    <row r="880" spans="3:3" s="1" customFormat="1">
      <c r="C880" s="76"/>
    </row>
    <row r="881" spans="3:3" s="1" customFormat="1">
      <c r="C881" s="76"/>
    </row>
    <row r="882" spans="3:3" s="1" customFormat="1">
      <c r="C882" s="76"/>
    </row>
    <row r="883" spans="3:3" s="1" customFormat="1">
      <c r="C883" s="76"/>
    </row>
    <row r="884" spans="3:3" s="1" customFormat="1">
      <c r="C884" s="76"/>
    </row>
    <row r="885" spans="3:3" s="1" customFormat="1">
      <c r="C885" s="76"/>
    </row>
    <row r="886" spans="3:3" s="1" customFormat="1">
      <c r="C886" s="76"/>
    </row>
    <row r="887" spans="3:3" s="1" customFormat="1">
      <c r="C887" s="76"/>
    </row>
    <row r="888" spans="3:3" s="1" customFormat="1">
      <c r="C888" s="76"/>
    </row>
    <row r="889" spans="3:3" s="1" customFormat="1">
      <c r="C889" s="76"/>
    </row>
    <row r="890" spans="3:3" s="1" customFormat="1">
      <c r="C890" s="76"/>
    </row>
    <row r="891" spans="3:3" s="1" customFormat="1">
      <c r="C891" s="76"/>
    </row>
    <row r="892" spans="3:3" s="1" customFormat="1">
      <c r="C892" s="76"/>
    </row>
    <row r="893" spans="3:3" s="1" customFormat="1">
      <c r="C893" s="76"/>
    </row>
    <row r="894" spans="3:3" s="1" customFormat="1">
      <c r="C894" s="76"/>
    </row>
    <row r="895" spans="3:3" s="1" customFormat="1">
      <c r="C895" s="76"/>
    </row>
    <row r="896" spans="3:3" s="1" customFormat="1">
      <c r="C896" s="76"/>
    </row>
    <row r="897" spans="3:3" s="1" customFormat="1">
      <c r="C897" s="76"/>
    </row>
    <row r="898" spans="3:3" s="1" customFormat="1">
      <c r="C898" s="76"/>
    </row>
    <row r="899" spans="3:3" s="1" customFormat="1">
      <c r="C899" s="76"/>
    </row>
    <row r="900" spans="3:3" s="1" customFormat="1">
      <c r="C900" s="76"/>
    </row>
    <row r="901" spans="3:3" s="1" customFormat="1">
      <c r="C901" s="76"/>
    </row>
    <row r="902" spans="3:3" s="1" customFormat="1">
      <c r="C902" s="76"/>
    </row>
    <row r="903" spans="3:3" s="1" customFormat="1">
      <c r="C903" s="76"/>
    </row>
    <row r="904" spans="3:3" s="1" customFormat="1">
      <c r="C904" s="76"/>
    </row>
    <row r="905" spans="3:3" s="1" customFormat="1">
      <c r="C905" s="76"/>
    </row>
    <row r="906" spans="3:3" s="1" customFormat="1">
      <c r="C906" s="76"/>
    </row>
    <row r="907" spans="3:3" s="1" customFormat="1">
      <c r="C907" s="76"/>
    </row>
    <row r="908" spans="3:3" s="1" customFormat="1">
      <c r="C908" s="76"/>
    </row>
    <row r="909" spans="3:3" s="1" customFormat="1">
      <c r="C909" s="76"/>
    </row>
    <row r="910" spans="3:3" s="1" customFormat="1">
      <c r="C910" s="76"/>
    </row>
    <row r="911" spans="3:3" s="1" customFormat="1">
      <c r="C911" s="76"/>
    </row>
    <row r="912" spans="3:3" s="1" customFormat="1">
      <c r="C912" s="76"/>
    </row>
    <row r="913" spans="3:3" s="1" customFormat="1">
      <c r="C913" s="76"/>
    </row>
    <row r="914" spans="3:3" s="1" customFormat="1">
      <c r="C914" s="76"/>
    </row>
    <row r="915" spans="3:3" s="1" customFormat="1">
      <c r="C915" s="76"/>
    </row>
    <row r="916" spans="3:3" s="1" customFormat="1">
      <c r="C916" s="76"/>
    </row>
    <row r="917" spans="3:3" s="1" customFormat="1">
      <c r="C917" s="76"/>
    </row>
    <row r="918" spans="3:3" s="1" customFormat="1">
      <c r="C918" s="76"/>
    </row>
    <row r="919" spans="3:3" s="1" customFormat="1">
      <c r="C919" s="76"/>
    </row>
    <row r="920" spans="3:3" s="1" customFormat="1">
      <c r="C920" s="76"/>
    </row>
    <row r="921" spans="3:3" s="1" customFormat="1">
      <c r="C921" s="76"/>
    </row>
    <row r="922" spans="3:3" s="1" customFormat="1">
      <c r="C922" s="76"/>
    </row>
    <row r="923" spans="3:3" s="1" customFormat="1">
      <c r="C923" s="76"/>
    </row>
    <row r="924" spans="3:3" s="1" customFormat="1">
      <c r="C924" s="76"/>
    </row>
    <row r="925" spans="3:3" s="1" customFormat="1">
      <c r="C925" s="76"/>
    </row>
    <row r="926" spans="3:3" s="1" customFormat="1">
      <c r="C926" s="76"/>
    </row>
    <row r="927" spans="3:3" s="1" customFormat="1">
      <c r="C927" s="76"/>
    </row>
    <row r="928" spans="3:3" s="1" customFormat="1">
      <c r="C928" s="76"/>
    </row>
    <row r="929" spans="3:3" s="1" customFormat="1">
      <c r="C929" s="76"/>
    </row>
    <row r="930" spans="3:3" s="1" customFormat="1">
      <c r="C930" s="76"/>
    </row>
    <row r="931" spans="3:3" s="1" customFormat="1">
      <c r="C931" s="76"/>
    </row>
    <row r="932" spans="3:3" s="1" customFormat="1">
      <c r="C932" s="76"/>
    </row>
    <row r="933" spans="3:3" s="1" customFormat="1">
      <c r="C933" s="76"/>
    </row>
    <row r="934" spans="3:3" s="1" customFormat="1">
      <c r="C934" s="76"/>
    </row>
    <row r="935" spans="3:3" s="1" customFormat="1">
      <c r="C935" s="76"/>
    </row>
    <row r="936" spans="3:3" s="1" customFormat="1">
      <c r="C936" s="76"/>
    </row>
    <row r="937" spans="3:3" s="1" customFormat="1">
      <c r="C937" s="76"/>
    </row>
    <row r="938" spans="3:3" s="1" customFormat="1">
      <c r="C938" s="76"/>
    </row>
    <row r="939" spans="3:3" s="1" customFormat="1">
      <c r="C939" s="76"/>
    </row>
    <row r="940" spans="3:3" s="1" customFormat="1">
      <c r="C940" s="76"/>
    </row>
    <row r="941" spans="3:3" s="1" customFormat="1">
      <c r="C941" s="76"/>
    </row>
    <row r="942" spans="3:3" s="1" customFormat="1">
      <c r="C942" s="76"/>
    </row>
    <row r="943" spans="3:3" s="1" customFormat="1">
      <c r="C943" s="76"/>
    </row>
    <row r="944" spans="3:3" s="1" customFormat="1">
      <c r="C944" s="76"/>
    </row>
    <row r="945" spans="3:3" s="1" customFormat="1">
      <c r="C945" s="76"/>
    </row>
    <row r="946" spans="3:3" s="1" customFormat="1">
      <c r="C946" s="76"/>
    </row>
    <row r="947" spans="3:3" s="1" customFormat="1">
      <c r="C947" s="76"/>
    </row>
    <row r="948" spans="3:3" s="1" customFormat="1">
      <c r="C948" s="76"/>
    </row>
    <row r="949" spans="3:3" s="1" customFormat="1">
      <c r="C949" s="76"/>
    </row>
    <row r="950" spans="3:3" s="1" customFormat="1">
      <c r="C950" s="76"/>
    </row>
    <row r="951" spans="3:3" s="1" customFormat="1">
      <c r="C951" s="76"/>
    </row>
    <row r="952" spans="3:3" s="1" customFormat="1">
      <c r="C952" s="76"/>
    </row>
    <row r="953" spans="3:3" s="1" customFormat="1">
      <c r="C953" s="76"/>
    </row>
    <row r="954" spans="3:3" s="1" customFormat="1">
      <c r="C954" s="76"/>
    </row>
    <row r="955" spans="3:3" s="1" customFormat="1">
      <c r="C955" s="76"/>
    </row>
    <row r="956" spans="3:3" s="1" customFormat="1">
      <c r="C956" s="76"/>
    </row>
    <row r="957" spans="3:3" s="1" customFormat="1">
      <c r="C957" s="76"/>
    </row>
    <row r="958" spans="3:3" s="1" customFormat="1">
      <c r="C958" s="76"/>
    </row>
    <row r="959" spans="3:3" s="1" customFormat="1">
      <c r="C959" s="76"/>
    </row>
    <row r="960" spans="3:3" s="1" customFormat="1">
      <c r="C960" s="76"/>
    </row>
    <row r="961" spans="3:3" s="1" customFormat="1">
      <c r="C961" s="76"/>
    </row>
    <row r="962" spans="3:3" s="1" customFormat="1">
      <c r="C962" s="76"/>
    </row>
    <row r="963" spans="3:3" s="1" customFormat="1">
      <c r="C963" s="76"/>
    </row>
    <row r="964" spans="3:3" s="1" customFormat="1">
      <c r="C964" s="76"/>
    </row>
    <row r="965" spans="3:3" s="1" customFormat="1">
      <c r="C965" s="76"/>
    </row>
    <row r="966" spans="3:3" s="1" customFormat="1">
      <c r="C966" s="76"/>
    </row>
    <row r="967" spans="3:3" s="1" customFormat="1">
      <c r="C967" s="76"/>
    </row>
    <row r="968" spans="3:3" s="1" customFormat="1">
      <c r="C968" s="76"/>
    </row>
    <row r="969" spans="3:3" s="1" customFormat="1">
      <c r="C969" s="76"/>
    </row>
    <row r="970" spans="3:3" s="1" customFormat="1">
      <c r="C970" s="76"/>
    </row>
    <row r="971" spans="3:3" s="1" customFormat="1">
      <c r="C971" s="76"/>
    </row>
    <row r="972" spans="3:3" s="1" customFormat="1">
      <c r="C972" s="76"/>
    </row>
    <row r="973" spans="3:3" s="1" customFormat="1">
      <c r="C973" s="76"/>
    </row>
    <row r="974" spans="3:3" s="1" customFormat="1">
      <c r="C974" s="76"/>
    </row>
    <row r="975" spans="3:3" s="1" customFormat="1">
      <c r="C975" s="76"/>
    </row>
    <row r="976" spans="3:3" s="1" customFormat="1">
      <c r="C976" s="76"/>
    </row>
    <row r="977" spans="3:3" s="1" customFormat="1">
      <c r="C977" s="76"/>
    </row>
    <row r="978" spans="3:3" s="1" customFormat="1">
      <c r="C978" s="76"/>
    </row>
    <row r="979" spans="3:3" s="1" customFormat="1">
      <c r="C979" s="76"/>
    </row>
    <row r="980" spans="3:3" s="1" customFormat="1">
      <c r="C980" s="76"/>
    </row>
    <row r="981" spans="3:3" s="1" customFormat="1">
      <c r="C981" s="76"/>
    </row>
    <row r="982" spans="3:3" s="1" customFormat="1">
      <c r="C982" s="76"/>
    </row>
    <row r="983" spans="3:3" s="1" customFormat="1">
      <c r="C983" s="76"/>
    </row>
    <row r="984" spans="3:3" s="1" customFormat="1">
      <c r="C984" s="76"/>
    </row>
    <row r="985" spans="3:3" s="1" customFormat="1">
      <c r="C985" s="76"/>
    </row>
    <row r="986" spans="3:3" s="1" customFormat="1">
      <c r="C986" s="76"/>
    </row>
    <row r="987" spans="3:3" s="1" customFormat="1">
      <c r="C987" s="76"/>
    </row>
    <row r="988" spans="3:3" s="1" customFormat="1">
      <c r="C988" s="76"/>
    </row>
    <row r="989" spans="3:3" s="1" customFormat="1">
      <c r="C989" s="76"/>
    </row>
    <row r="990" spans="3:3" s="1" customFormat="1">
      <c r="C990" s="76"/>
    </row>
    <row r="991" spans="3:3" s="1" customFormat="1">
      <c r="C991" s="76"/>
    </row>
    <row r="992" spans="3:3" s="1" customFormat="1">
      <c r="C992" s="76"/>
    </row>
    <row r="993" spans="3:3" s="1" customFormat="1">
      <c r="C993" s="76"/>
    </row>
    <row r="994" spans="3:3" s="1" customFormat="1">
      <c r="C994" s="76"/>
    </row>
    <row r="995" spans="3:3" s="1" customFormat="1">
      <c r="C995" s="76"/>
    </row>
    <row r="996" spans="3:3" s="1" customFormat="1">
      <c r="C996" s="76"/>
    </row>
    <row r="997" spans="3:3" s="1" customFormat="1">
      <c r="C997" s="76"/>
    </row>
    <row r="998" spans="3:3" s="1" customFormat="1">
      <c r="C998" s="76"/>
    </row>
    <row r="999" spans="3:3" s="1" customFormat="1">
      <c r="C999" s="76"/>
    </row>
    <row r="1000" spans="3:3" s="1" customFormat="1">
      <c r="C1000" s="76"/>
    </row>
    <row r="1001" spans="3:3" s="1" customFormat="1">
      <c r="C1001" s="76"/>
    </row>
    <row r="1002" spans="3:3" s="1" customFormat="1">
      <c r="C1002" s="76"/>
    </row>
    <row r="1003" spans="3:3" s="1" customFormat="1">
      <c r="C1003" s="76"/>
    </row>
    <row r="1004" spans="3:3" s="1" customFormat="1">
      <c r="C1004" s="76"/>
    </row>
    <row r="1005" spans="3:3" s="1" customFormat="1">
      <c r="C1005" s="76"/>
    </row>
    <row r="1006" spans="3:3" s="1" customFormat="1">
      <c r="C1006" s="76"/>
    </row>
    <row r="1007" spans="3:3" s="1" customFormat="1">
      <c r="C1007" s="76"/>
    </row>
    <row r="1008" spans="3:3" s="1" customFormat="1">
      <c r="C1008" s="76"/>
    </row>
    <row r="1009" spans="3:3" s="1" customFormat="1">
      <c r="C1009" s="76"/>
    </row>
    <row r="1010" spans="3:3" s="1" customFormat="1">
      <c r="C1010" s="76"/>
    </row>
    <row r="1011" spans="3:3" s="1" customFormat="1">
      <c r="C1011" s="76"/>
    </row>
    <row r="1012" spans="3:3" s="1" customFormat="1">
      <c r="C1012" s="76"/>
    </row>
    <row r="1013" spans="3:3" s="1" customFormat="1">
      <c r="C1013" s="76"/>
    </row>
    <row r="1014" spans="3:3" s="1" customFormat="1">
      <c r="C1014" s="76"/>
    </row>
    <row r="1015" spans="3:3" s="1" customFormat="1">
      <c r="C1015" s="76"/>
    </row>
    <row r="1016" spans="3:3" s="1" customFormat="1">
      <c r="C1016" s="76"/>
    </row>
    <row r="1017" spans="3:3" s="1" customFormat="1">
      <c r="C1017" s="76"/>
    </row>
    <row r="1018" spans="3:3" s="1" customFormat="1">
      <c r="C1018" s="76"/>
    </row>
    <row r="1019" spans="3:3" s="1" customFormat="1">
      <c r="C1019" s="76"/>
    </row>
    <row r="1020" spans="3:3" s="1" customFormat="1">
      <c r="C1020" s="76"/>
    </row>
    <row r="1021" spans="3:3" s="1" customFormat="1">
      <c r="C1021" s="76"/>
    </row>
    <row r="1022" spans="3:3" s="1" customFormat="1">
      <c r="C1022" s="76"/>
    </row>
    <row r="1023" spans="3:3" s="1" customFormat="1">
      <c r="C1023" s="76"/>
    </row>
    <row r="1024" spans="3:3" s="1" customFormat="1">
      <c r="C1024" s="76"/>
    </row>
    <row r="1025" spans="3:3" s="1" customFormat="1">
      <c r="C1025" s="76"/>
    </row>
    <row r="1026" spans="3:3" s="1" customFormat="1">
      <c r="C1026" s="76"/>
    </row>
    <row r="1027" spans="3:3" s="1" customFormat="1">
      <c r="C1027" s="76"/>
    </row>
    <row r="1028" spans="3:3" s="1" customFormat="1">
      <c r="C1028" s="76"/>
    </row>
    <row r="1029" spans="3:3" s="1" customFormat="1">
      <c r="C1029" s="76"/>
    </row>
    <row r="1030" spans="3:3" s="1" customFormat="1">
      <c r="C1030" s="76"/>
    </row>
    <row r="1031" spans="3:3" s="1" customFormat="1">
      <c r="C1031" s="76"/>
    </row>
    <row r="1032" spans="3:3" s="1" customFormat="1">
      <c r="C1032" s="76"/>
    </row>
    <row r="1033" spans="3:3" s="1" customFormat="1">
      <c r="C1033" s="76"/>
    </row>
    <row r="1034" spans="3:3" s="1" customFormat="1">
      <c r="C1034" s="76"/>
    </row>
    <row r="1035" spans="3:3" s="1" customFormat="1">
      <c r="C1035" s="76"/>
    </row>
    <row r="1036" spans="3:3" s="1" customFormat="1">
      <c r="C1036" s="76"/>
    </row>
    <row r="1037" spans="3:3" s="1" customFormat="1">
      <c r="C1037" s="76"/>
    </row>
    <row r="1038" spans="3:3" s="1" customFormat="1">
      <c r="C1038" s="76"/>
    </row>
    <row r="1039" spans="3:3" s="1" customFormat="1">
      <c r="C1039" s="76"/>
    </row>
    <row r="1040" spans="3:3" s="1" customFormat="1">
      <c r="C1040" s="76"/>
    </row>
    <row r="1041" spans="3:3" s="1" customFormat="1">
      <c r="C1041" s="76"/>
    </row>
    <row r="1042" spans="3:3" s="1" customFormat="1">
      <c r="C1042" s="76"/>
    </row>
    <row r="1043" spans="3:3" s="1" customFormat="1">
      <c r="C1043" s="76"/>
    </row>
    <row r="1044" spans="3:3" s="1" customFormat="1">
      <c r="C1044" s="76"/>
    </row>
    <row r="1045" spans="3:3" s="1" customFormat="1">
      <c r="C1045" s="76"/>
    </row>
    <row r="1046" spans="3:3" s="1" customFormat="1">
      <c r="C1046" s="76"/>
    </row>
    <row r="1047" spans="3:3" s="1" customFormat="1">
      <c r="C1047" s="76"/>
    </row>
    <row r="1048" spans="3:3" s="1" customFormat="1">
      <c r="C1048" s="76"/>
    </row>
    <row r="1049" spans="3:3" s="1" customFormat="1">
      <c r="C1049" s="76"/>
    </row>
    <row r="1050" spans="3:3" s="1" customFormat="1">
      <c r="C1050" s="76"/>
    </row>
    <row r="1051" spans="3:3" s="1" customFormat="1">
      <c r="C1051" s="76"/>
    </row>
    <row r="1052" spans="3:3" s="1" customFormat="1">
      <c r="C1052" s="76"/>
    </row>
    <row r="1053" spans="3:3" s="1" customFormat="1">
      <c r="C1053" s="76"/>
    </row>
    <row r="1054" spans="3:3" s="1" customFormat="1">
      <c r="C1054" s="76"/>
    </row>
    <row r="1055" spans="3:3" s="1" customFormat="1">
      <c r="C1055" s="76"/>
    </row>
    <row r="1056" spans="3:3" s="1" customFormat="1">
      <c r="C1056" s="76"/>
    </row>
    <row r="1057" spans="3:3" s="1" customFormat="1">
      <c r="C1057" s="76"/>
    </row>
    <row r="1058" spans="3:3" s="1" customFormat="1">
      <c r="C1058" s="76"/>
    </row>
    <row r="1059" spans="3:3" s="1" customFormat="1">
      <c r="C1059" s="76"/>
    </row>
    <row r="1060" spans="3:3" s="1" customFormat="1">
      <c r="C1060" s="76"/>
    </row>
    <row r="1061" spans="3:3" s="1" customFormat="1">
      <c r="C1061" s="76"/>
    </row>
    <row r="1062" spans="3:3" s="1" customFormat="1">
      <c r="C1062" s="76"/>
    </row>
    <row r="1063" spans="3:3" s="1" customFormat="1">
      <c r="C1063" s="76"/>
    </row>
    <row r="1064" spans="3:3" s="1" customFormat="1">
      <c r="C1064" s="76"/>
    </row>
    <row r="1065" spans="3:3" s="1" customFormat="1">
      <c r="C1065" s="76"/>
    </row>
    <row r="1066" spans="3:3" s="1" customFormat="1">
      <c r="C1066" s="76"/>
    </row>
    <row r="1067" spans="3:3" s="1" customFormat="1">
      <c r="C1067" s="76"/>
    </row>
    <row r="1068" spans="3:3" s="1" customFormat="1">
      <c r="C1068" s="76"/>
    </row>
    <row r="1069" spans="3:3" s="1" customFormat="1">
      <c r="C1069" s="76"/>
    </row>
    <row r="1070" spans="3:3" s="1" customFormat="1">
      <c r="C1070" s="76"/>
    </row>
    <row r="1071" spans="3:3" s="1" customFormat="1">
      <c r="C1071" s="76"/>
    </row>
    <row r="1072" spans="3:3" s="1" customFormat="1">
      <c r="C1072" s="76"/>
    </row>
    <row r="1073" spans="3:3" s="1" customFormat="1">
      <c r="C1073" s="76"/>
    </row>
    <row r="1074" spans="3:3" s="1" customFormat="1">
      <c r="C1074" s="76"/>
    </row>
    <row r="1075" spans="3:3" s="1" customFormat="1">
      <c r="C1075" s="76"/>
    </row>
    <row r="1076" spans="3:3" s="1" customFormat="1">
      <c r="C1076" s="76"/>
    </row>
    <row r="1077" spans="3:3" s="1" customFormat="1">
      <c r="C1077" s="76"/>
    </row>
    <row r="1078" spans="3:3" s="1" customFormat="1">
      <c r="C1078" s="76"/>
    </row>
    <row r="1079" spans="3:3" s="1" customFormat="1">
      <c r="C1079" s="76"/>
    </row>
    <row r="1080" spans="3:3" s="1" customFormat="1">
      <c r="C1080" s="76"/>
    </row>
    <row r="1081" spans="3:3" s="1" customFormat="1">
      <c r="C1081" s="76"/>
    </row>
    <row r="1082" spans="3:3" s="1" customFormat="1">
      <c r="C1082" s="76"/>
    </row>
    <row r="1083" spans="3:3" s="1" customFormat="1">
      <c r="C1083" s="76"/>
    </row>
    <row r="1084" spans="3:3" s="1" customFormat="1">
      <c r="C1084" s="76"/>
    </row>
    <row r="1085" spans="3:3" s="1" customFormat="1">
      <c r="C1085" s="76"/>
    </row>
    <row r="1086" spans="3:3" s="1" customFormat="1">
      <c r="C1086" s="76"/>
    </row>
    <row r="1087" spans="3:3" s="1" customFormat="1">
      <c r="C1087" s="76"/>
    </row>
    <row r="1088" spans="3:3" s="1" customFormat="1">
      <c r="C1088" s="76"/>
    </row>
    <row r="1089" spans="3:3" s="1" customFormat="1">
      <c r="C1089" s="76"/>
    </row>
    <row r="1090" spans="3:3" s="1" customFormat="1">
      <c r="C1090" s="76"/>
    </row>
    <row r="1091" spans="3:3" s="1" customFormat="1">
      <c r="C1091" s="76"/>
    </row>
    <row r="1092" spans="3:3" s="1" customFormat="1">
      <c r="C1092" s="76"/>
    </row>
    <row r="1093" spans="3:3" s="1" customFormat="1">
      <c r="C1093" s="76"/>
    </row>
    <row r="1094" spans="3:3" s="1" customFormat="1">
      <c r="C1094" s="76"/>
    </row>
    <row r="1095" spans="3:3" s="1" customFormat="1">
      <c r="C1095" s="76"/>
    </row>
    <row r="1096" spans="3:3" s="1" customFormat="1">
      <c r="C1096" s="76"/>
    </row>
    <row r="1097" spans="3:3" s="1" customFormat="1">
      <c r="C1097" s="76"/>
    </row>
    <row r="1098" spans="3:3" s="1" customFormat="1">
      <c r="C1098" s="76"/>
    </row>
    <row r="1099" spans="3:3" s="1" customFormat="1">
      <c r="C1099" s="76"/>
    </row>
    <row r="1100" spans="3:3" s="1" customFormat="1">
      <c r="C1100" s="76"/>
    </row>
    <row r="1101" spans="3:3" s="1" customFormat="1">
      <c r="C1101" s="76"/>
    </row>
    <row r="1102" spans="3:3" s="1" customFormat="1">
      <c r="C1102" s="76"/>
    </row>
    <row r="1103" spans="3:3" s="1" customFormat="1">
      <c r="C1103" s="76"/>
    </row>
    <row r="1104" spans="3:3" s="1" customFormat="1">
      <c r="C1104" s="76"/>
    </row>
    <row r="1105" spans="3:3" s="1" customFormat="1">
      <c r="C1105" s="76"/>
    </row>
    <row r="1106" spans="3:3" s="1" customFormat="1">
      <c r="C1106" s="76"/>
    </row>
    <row r="1107" spans="3:3" s="1" customFormat="1">
      <c r="C1107" s="76"/>
    </row>
    <row r="1108" spans="3:3" s="1" customFormat="1">
      <c r="C1108" s="76"/>
    </row>
    <row r="1109" spans="3:3" s="1" customFormat="1">
      <c r="C1109" s="76"/>
    </row>
    <row r="1110" spans="3:3" s="1" customFormat="1">
      <c r="C1110" s="76"/>
    </row>
    <row r="1111" spans="3:3" s="1" customFormat="1">
      <c r="C1111" s="76"/>
    </row>
    <row r="1112" spans="3:3" s="1" customFormat="1">
      <c r="C1112" s="76"/>
    </row>
    <row r="1113" spans="3:3" s="1" customFormat="1">
      <c r="C1113" s="76"/>
    </row>
    <row r="1114" spans="3:3" s="1" customFormat="1">
      <c r="C1114" s="76"/>
    </row>
    <row r="1115" spans="3:3" s="1" customFormat="1">
      <c r="C1115" s="76"/>
    </row>
    <row r="1116" spans="3:3" s="1" customFormat="1">
      <c r="C1116" s="76"/>
    </row>
    <row r="1117" spans="3:3" s="1" customFormat="1">
      <c r="C1117" s="76"/>
    </row>
    <row r="1118" spans="3:3" s="1" customFormat="1">
      <c r="C1118" s="76"/>
    </row>
    <row r="1119" spans="3:3" s="1" customFormat="1">
      <c r="C1119" s="76"/>
    </row>
    <row r="1120" spans="3:3" s="1" customFormat="1">
      <c r="C1120" s="76"/>
    </row>
    <row r="1121" spans="3:3" s="1" customFormat="1">
      <c r="C1121" s="76"/>
    </row>
    <row r="1122" spans="3:3" s="1" customFormat="1">
      <c r="C1122" s="76"/>
    </row>
    <row r="1123" spans="3:3" s="1" customFormat="1">
      <c r="C1123" s="76"/>
    </row>
    <row r="1124" spans="3:3" s="1" customFormat="1">
      <c r="C1124" s="76"/>
    </row>
    <row r="1125" spans="3:3" s="1" customFormat="1">
      <c r="C1125" s="76"/>
    </row>
    <row r="1126" spans="3:3" s="1" customFormat="1">
      <c r="C1126" s="76"/>
    </row>
    <row r="1127" spans="3:3" s="1" customFormat="1">
      <c r="C1127" s="76"/>
    </row>
    <row r="1128" spans="3:3" s="1" customFormat="1">
      <c r="C1128" s="76"/>
    </row>
    <row r="1129" spans="3:3" s="1" customFormat="1">
      <c r="C1129" s="76"/>
    </row>
    <row r="1130" spans="3:3" s="1" customFormat="1">
      <c r="C1130" s="76"/>
    </row>
    <row r="1131" spans="3:3" s="1" customFormat="1">
      <c r="C1131" s="76"/>
    </row>
    <row r="1132" spans="3:3" s="1" customFormat="1">
      <c r="C1132" s="76"/>
    </row>
    <row r="1133" spans="3:3" s="1" customFormat="1">
      <c r="C1133" s="76"/>
    </row>
    <row r="1134" spans="3:3" s="1" customFormat="1">
      <c r="C1134" s="76"/>
    </row>
    <row r="1135" spans="3:3" s="1" customFormat="1">
      <c r="C1135" s="76"/>
    </row>
    <row r="1136" spans="3:3" s="1" customFormat="1">
      <c r="C1136" s="76"/>
    </row>
    <row r="1137" spans="3:3" s="1" customFormat="1">
      <c r="C1137" s="76"/>
    </row>
    <row r="1138" spans="3:3" s="1" customFormat="1">
      <c r="C1138" s="76"/>
    </row>
    <row r="1139" spans="3:3" s="1" customFormat="1">
      <c r="C1139" s="76"/>
    </row>
    <row r="1140" spans="3:3" s="1" customFormat="1">
      <c r="C1140" s="76"/>
    </row>
    <row r="1141" spans="3:3" s="1" customFormat="1">
      <c r="C1141" s="76"/>
    </row>
    <row r="1142" spans="3:3" s="1" customFormat="1">
      <c r="C1142" s="76"/>
    </row>
    <row r="1143" spans="3:3" s="1" customFormat="1">
      <c r="C1143" s="76"/>
    </row>
    <row r="1144" spans="3:3" s="1" customFormat="1">
      <c r="C1144" s="76"/>
    </row>
    <row r="1145" spans="3:3" s="1" customFormat="1">
      <c r="C1145" s="76"/>
    </row>
    <row r="1146" spans="3:3" s="1" customFormat="1">
      <c r="C1146" s="76"/>
    </row>
    <row r="1147" spans="3:3" s="1" customFormat="1">
      <c r="C1147" s="76"/>
    </row>
    <row r="1148" spans="3:3" s="1" customFormat="1">
      <c r="C1148" s="76"/>
    </row>
    <row r="1149" spans="3:3" s="1" customFormat="1">
      <c r="C1149" s="76"/>
    </row>
    <row r="1150" spans="3:3" s="1" customFormat="1">
      <c r="C1150" s="76"/>
    </row>
    <row r="1151" spans="3:3" s="1" customFormat="1">
      <c r="C1151" s="76"/>
    </row>
    <row r="1152" spans="3:3" s="1" customFormat="1">
      <c r="C1152" s="76"/>
    </row>
    <row r="1153" spans="3:3" s="1" customFormat="1">
      <c r="C1153" s="76"/>
    </row>
    <row r="1154" spans="3:3" s="1" customFormat="1">
      <c r="C1154" s="76"/>
    </row>
    <row r="1155" spans="3:3" s="1" customFormat="1">
      <c r="C1155" s="76"/>
    </row>
    <row r="1156" spans="3:3" s="1" customFormat="1">
      <c r="C1156" s="76"/>
    </row>
    <row r="1157" spans="3:3" s="1" customFormat="1">
      <c r="C1157" s="76"/>
    </row>
    <row r="1158" spans="3:3" s="1" customFormat="1">
      <c r="C1158" s="76"/>
    </row>
    <row r="1159" spans="3:3" s="1" customFormat="1">
      <c r="C1159" s="76"/>
    </row>
    <row r="1160" spans="3:3" s="1" customFormat="1">
      <c r="C1160" s="76"/>
    </row>
    <row r="1161" spans="3:3" s="1" customFormat="1">
      <c r="C1161" s="76"/>
    </row>
    <row r="1162" spans="3:3" s="1" customFormat="1">
      <c r="C1162" s="76"/>
    </row>
    <row r="1163" spans="3:3" s="1" customFormat="1">
      <c r="C1163" s="76"/>
    </row>
    <row r="1164" spans="3:3" s="1" customFormat="1">
      <c r="C1164" s="76"/>
    </row>
    <row r="1165" spans="3:3" s="1" customFormat="1">
      <c r="C1165" s="76"/>
    </row>
    <row r="1166" spans="3:3" s="1" customFormat="1">
      <c r="C1166" s="76"/>
    </row>
    <row r="1167" spans="3:3" s="1" customFormat="1">
      <c r="C1167" s="76"/>
    </row>
    <row r="1168" spans="3:3" s="1" customFormat="1">
      <c r="C1168" s="76"/>
    </row>
    <row r="1169" spans="3:3" s="1" customFormat="1">
      <c r="C1169" s="76"/>
    </row>
    <row r="1170" spans="3:3" s="1" customFormat="1">
      <c r="C1170" s="76"/>
    </row>
    <row r="1171" spans="3:3" s="1" customFormat="1">
      <c r="C1171" s="76"/>
    </row>
    <row r="1172" spans="3:3" s="1" customFormat="1">
      <c r="C1172" s="76"/>
    </row>
    <row r="1173" spans="3:3" s="1" customFormat="1">
      <c r="C1173" s="76"/>
    </row>
    <row r="1174" spans="3:3" s="1" customFormat="1">
      <c r="C1174" s="76"/>
    </row>
  </sheetData>
  <mergeCells count="2">
    <mergeCell ref="A78:D78"/>
    <mergeCell ref="B1:C1"/>
  </mergeCells>
  <conditionalFormatting sqref="A63:A75">
    <cfRule type="expression" dxfId="9" priority="6">
      <formula>MOD(ROW(),2)=1</formula>
    </cfRule>
  </conditionalFormatting>
  <conditionalFormatting sqref="A63:A75">
    <cfRule type="expression" dxfId="8" priority="7">
      <formula>MOD(ROW(),2)=1</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25518a-18c7-48a3-8dc3-a265d35adb2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A7FBBBE370CD439FB247FC755FD779" ma:contentTypeVersion="14" ma:contentTypeDescription="Create a new document." ma:contentTypeScope="" ma:versionID="0e556e36449aeb2e912cdad51decf117">
  <xsd:schema xmlns:xsd="http://www.w3.org/2001/XMLSchema" xmlns:xs="http://www.w3.org/2001/XMLSchema" xmlns:p="http://schemas.microsoft.com/office/2006/metadata/properties" xmlns:ns2="f425518a-18c7-48a3-8dc3-a265d35adb22" xmlns:ns3="be128093-20f1-4388-a842-ef22d6a34c69" targetNamespace="http://schemas.microsoft.com/office/2006/metadata/properties" ma:root="true" ma:fieldsID="3581b21535692f5f6bb366ba01df0afa" ns2:_="" ns3:_="">
    <xsd:import namespace="f425518a-18c7-48a3-8dc3-a265d35adb22"/>
    <xsd:import namespace="be128093-20f1-4388-a842-ef22d6a34c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5518a-18c7-48a3-8dc3-a265d35adb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e960af4-01f6-4f5c-9dc6-429073b4700e"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128093-20f1-4388-a842-ef22d6a34c6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D0191E-CDEB-4727-AC69-B41667F1B184}"/>
</file>

<file path=customXml/itemProps2.xml><?xml version="1.0" encoding="utf-8"?>
<ds:datastoreItem xmlns:ds="http://schemas.openxmlformats.org/officeDocument/2006/customXml" ds:itemID="{04F1CC3A-80B4-4C2A-AD7C-06BA981BF690}"/>
</file>

<file path=customXml/itemProps3.xml><?xml version="1.0" encoding="utf-8"?>
<ds:datastoreItem xmlns:ds="http://schemas.openxmlformats.org/officeDocument/2006/customXml" ds:itemID="{0AA01CA5-322A-4C06-8A62-9AEF5052448C}"/>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jwilliamson</dc:creator>
  <cp:keywords/>
  <dc:description/>
  <cp:lastModifiedBy/>
  <cp:revision/>
  <dcterms:created xsi:type="dcterms:W3CDTF">2018-10-25T21:08:44Z</dcterms:created>
  <dcterms:modified xsi:type="dcterms:W3CDTF">2023-01-25T23:12:46Z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0x01010098A7FBBBE370CD439FB247FC755FD779</vt:lpwstr>
  </property>
  <property fmtid="{D5CDD505-2E9C-101B-9397-08002B2CF9AE}" pid="3" name="MediaServiceImageTags">
    <vt:lpwstr/>
  </property>
</Properties>
</file>